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DAEM\STIL\PATRIMOINE\01_NOUMEA\S020_PZF\00_SITE\03_Etudes-Travaux\Nov 2024 - SECURISATION SITE\01_Etudes V2 sécurisation\"/>
    </mc:Choice>
  </mc:AlternateContent>
  <xr:revisionPtr revIDLastSave="0" documentId="13_ncr:1_{133923B5-B8C6-4E6E-AB4E-9C1858BB8DD0}" xr6:coauthVersionLast="36" xr6:coauthVersionMax="36" xr10:uidLastSave="{00000000-0000-0000-0000-000000000000}"/>
  <bookViews>
    <workbookView xWindow="540" yWindow="600" windowWidth="12150" windowHeight="6225" activeTab="1" xr2:uid="{00000000-000D-0000-FFFF-FFFF00000000}"/>
  </bookViews>
  <sheets>
    <sheet name="Pdg" sheetId="19" r:id="rId1"/>
    <sheet name="DPGF" sheetId="18" r:id="rId2"/>
  </sheets>
  <definedNames>
    <definedName name="_xlnm.Print_Titles" localSheetId="1">DPGF!$1:$10</definedName>
    <definedName name="_xlnm.Print_Area" localSheetId="1">DPGF!$A$1:$F$72</definedName>
  </definedNames>
  <calcPr calcId="191029" concurrentCalc="0"/>
</workbook>
</file>

<file path=xl/calcChain.xml><?xml version="1.0" encoding="utf-8"?>
<calcChain xmlns="http://schemas.openxmlformats.org/spreadsheetml/2006/main">
  <c r="F18" i="18" l="1"/>
  <c r="F34" i="18"/>
  <c r="F46" i="18"/>
  <c r="F59" i="18"/>
  <c r="F56" i="18"/>
  <c r="F61" i="18"/>
  <c r="F26" i="18"/>
  <c r="F24" i="18"/>
  <c r="F16" i="18"/>
  <c r="F14" i="18"/>
  <c r="F49" i="18"/>
  <c r="F43" i="18"/>
  <c r="F40" i="18"/>
  <c r="F37" i="18"/>
  <c r="F22" i="18"/>
  <c r="F20" i="18"/>
  <c r="F28" i="18"/>
  <c r="F51" i="18"/>
  <c r="F65" i="18"/>
  <c r="F66" i="18"/>
  <c r="F67" i="18"/>
</calcChain>
</file>

<file path=xl/sharedStrings.xml><?xml version="1.0" encoding="utf-8"?>
<sst xmlns="http://schemas.openxmlformats.org/spreadsheetml/2006/main" count="112" uniqueCount="79">
  <si>
    <t>N°</t>
  </si>
  <si>
    <t>DESIGNATION</t>
  </si>
  <si>
    <t>U</t>
  </si>
  <si>
    <t>Quantité</t>
  </si>
  <si>
    <t>PU</t>
  </si>
  <si>
    <t>TOTAL</t>
  </si>
  <si>
    <t>N° de Devis :</t>
  </si>
  <si>
    <t>Mail :</t>
  </si>
  <si>
    <t>Tel :</t>
  </si>
  <si>
    <t>Prestataire / Société :</t>
  </si>
  <si>
    <t>Date d'émission :</t>
  </si>
  <si>
    <t>Durée de validité :</t>
  </si>
  <si>
    <t>RdC Bureau 1 - Bureau 2  (#35)
Châssis aluminium coulissants 2 x 190 x 110</t>
  </si>
  <si>
    <t>RdC Bureau 3  (#36)
Châssis aluminium coulissants 190 x 110</t>
  </si>
  <si>
    <t>RdC Dégagement sur terrasse extérieure  (#37)
Porte aluminium 100 x 214 avec barre anti panique - ouvrant extérieur</t>
  </si>
  <si>
    <t>RdC Sanitaires (#38)
Châssis projection 90 x 55</t>
  </si>
  <si>
    <t>RdC Cafétéria (#39)
Châssis coulissant 130 x 70 - posé au nu extérieur</t>
  </si>
  <si>
    <t>RdC Salle de réunion (#40)
Châssis aluminium 150 x 210 - Allège fixe - Coulissant 2 vantaux</t>
  </si>
  <si>
    <t>RdC Salle de réunion (#41)
Châssis aluminium 150 x 210 - Allège fixe - Coulissant 2 vantaux</t>
  </si>
  <si>
    <t>SOUS TOTAL MAISON DE LA NATURE</t>
  </si>
  <si>
    <t>MAISON DE LA NATURE</t>
  </si>
  <si>
    <t>BAT H - BUREAUX SOIGNEURS</t>
  </si>
  <si>
    <t>Façade arrière (#13 #46 #47)
Châssis projection 60 x 60</t>
  </si>
  <si>
    <t>Réserve sèche (#14)
Porte pleine bois 98 x 210</t>
  </si>
  <si>
    <t>Salle couveuses (#16)
Porte pleine bois 98 x 210</t>
  </si>
  <si>
    <t>Bureau soigneur (#17)
Porte pleine bois tiercé 130 x 210. Volet battant tiercé alu remplissage moustiquaire</t>
  </si>
  <si>
    <t>Laboratoire (#19)
Porte aluminium tierce 120 x 210</t>
  </si>
  <si>
    <t>BAT J CUISINE SOIGNEURS</t>
  </si>
  <si>
    <t>Buanderie (#25)
Châssis à soufflet 48 x 51</t>
  </si>
  <si>
    <t>Buanderie (#26)
Baie coulissante 160 x 214</t>
  </si>
  <si>
    <t>3.1</t>
  </si>
  <si>
    <t>3.2</t>
  </si>
  <si>
    <t>3.3</t>
  </si>
  <si>
    <t>ESTIMATION PREVISIONNELLE - TOTAL  TOUTES TAXES COMPRISES</t>
  </si>
  <si>
    <t>SOUS TOTAL BAT J CUISINE SOIGNEURS</t>
  </si>
  <si>
    <t>PROJET DE SECURISATION DE BATIMENTS DU PARC PROVINCIAL ZOOLOGIQUE ET FORESTIER 
DEVIS FORFAITAIRE</t>
  </si>
  <si>
    <t>3.1.6</t>
  </si>
  <si>
    <t>3.1.7</t>
  </si>
  <si>
    <t>3.1.8</t>
  </si>
  <si>
    <t>3.1.9</t>
  </si>
  <si>
    <t>3.1.10</t>
  </si>
  <si>
    <t>3.1.11</t>
  </si>
  <si>
    <t>3.1.12</t>
  </si>
  <si>
    <t>3.2.1</t>
  </si>
  <si>
    <t>3.2.6</t>
  </si>
  <si>
    <t>3.2.2</t>
  </si>
  <si>
    <t>3.2.4</t>
  </si>
  <si>
    <t>3.2.5</t>
  </si>
  <si>
    <t>3.2.7</t>
  </si>
  <si>
    <t>3.3.5</t>
  </si>
  <si>
    <t>3.3.4</t>
  </si>
  <si>
    <t>SOUS TOTAL BUREAUX SOIGNEURS</t>
  </si>
  <si>
    <t>Réserve sèche (#  )
Châssis coulissant avec grille métal déployé 120x113</t>
  </si>
  <si>
    <t>F&amp;P barreaudage en tubes acier galvanisé 50x50
Compris traitement anticorrosion et laque de finition</t>
  </si>
  <si>
    <t>Réparation grille métal déployé
Compris traitement anticorrosion et laque de finition</t>
  </si>
  <si>
    <t>F&amp;P barreaudage en tubes acier galvanisé 60x60
Compris traitement anticorrosion et laque de finition</t>
  </si>
  <si>
    <t>F&amp;P d'un barreaudage tubes acier galvanisé 150 x 210
Compris traitement anticorrosion et laque de finition</t>
  </si>
  <si>
    <t>F&amp;P barreaudage tubes acier galvanisé 130 x 70 
Compris traitement anticorrosion et laque de finition</t>
  </si>
  <si>
    <t>F&amp;P barreaudage tubes acier galvanisé 90 x 55
Compris traitement anticorrosion et laque de finition</t>
  </si>
  <si>
    <t>F&amp;P de barreaudage tubes acier galvanisé 190 x 110
Compris traitement anticorrosion et laque de finition</t>
  </si>
  <si>
    <t>TOTAL HORS TAXES  TRANCHE CONDITIONNELLE</t>
  </si>
  <si>
    <t xml:space="preserve"> TGC 3 %</t>
  </si>
  <si>
    <t>Barreaudage</t>
  </si>
  <si>
    <t>Dépose bloc porte</t>
  </si>
  <si>
    <t>x</t>
  </si>
  <si>
    <t>Bloc porte métal</t>
  </si>
  <si>
    <t>X</t>
  </si>
  <si>
    <t>Création d'un volet coulissant remplissage barreaudage acier galvanisé ou grille métal déployé 160 x 215.
Quicaillerie et serrure avec cylindre européen.
Compris traitement anticorrosion et laque de finition</t>
  </si>
  <si>
    <t>F&amp;P volet battant 1 vantail à barreaudage acier galvanisé 120x210. Quincaillerie pour vantail battant.
Compris traitement anticorrosion et laque de finition</t>
  </si>
  <si>
    <t>Volet battant</t>
  </si>
  <si>
    <t>Volet coulissant</t>
  </si>
  <si>
    <t>DEVIS FORFAITAIRE</t>
  </si>
  <si>
    <t xml:space="preserve">Délai de réalisation des ouvrages : </t>
  </si>
  <si>
    <t>Ens</t>
  </si>
  <si>
    <t>Remplacement porte alu par porte métallique 100x214
Barre antipanique + béquilles et serrure sur cylindre européen. Dépose et évacuation du bloc porte existant. Traitement du tableau suivant nécessité.
Traitement anticorrosion et laque de finition</t>
  </si>
  <si>
    <t>Remplacer porte bois par porte métalliques 100 x 210
Béquilles et serrure sur cylindre européen. Dépose et évacuation du bloc porte existant. Traitement du tableau suivant nécessité.
Compris traitement anticorrosion et laque de finition</t>
  </si>
  <si>
    <t>Remplacer porte bois par porte métallique 2 vtx tiercé 130 x 210. Béquilles et serrure sur cylindre européen. Dépose et évacuation du bloc porte existant. Traitement du tableau suivant nécessité.
Compris traitement anticorrosion et laque de finition</t>
  </si>
  <si>
    <t xml:space="preserve">PROJET DE SECURISATION DE BATIMENTS DU PARC PROVINCIAL ZOOLOGIQUE ET FORESTIER
25DAEM-STIL030 </t>
  </si>
  <si>
    <t xml:space="preserve">Date et signature du devis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</si>
</sst>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\ _€_-;\-* #,##0.00\ _€_-;_-* &quot;-&quot;??\ _€_-;_-@_-"/>
    <numFmt numFmtId="166" formatCode="0.000"/>
    <numFmt numFmtId="167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7" fontId="0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2" fontId="0" fillId="0" borderId="4" xfId="0" applyNumberFormat="1" applyBorder="1" applyAlignment="1">
      <alignment horizontal="center" vertical="top"/>
    </xf>
    <xf numFmtId="0" fontId="0" fillId="0" borderId="3" xfId="0" quotePrefix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0" xfId="0" applyBorder="1" applyAlignment="1">
      <alignment vertical="top"/>
    </xf>
    <xf numFmtId="2" fontId="0" fillId="0" borderId="0" xfId="0" applyNumberFormat="1" applyBorder="1" applyAlignment="1">
      <alignment vertical="top"/>
    </xf>
    <xf numFmtId="167" fontId="0" fillId="0" borderId="0" xfId="1" applyNumberFormat="1" applyFont="1" applyBorder="1" applyAlignment="1">
      <alignment vertical="top"/>
    </xf>
    <xf numFmtId="164" fontId="0" fillId="0" borderId="3" xfId="2" applyFont="1" applyBorder="1" applyAlignment="1">
      <alignment horizontal="right" vertical="top"/>
    </xf>
    <xf numFmtId="2" fontId="0" fillId="0" borderId="3" xfId="0" applyNumberFormat="1" applyBorder="1" applyAlignment="1">
      <alignment horizontal="center" vertical="top"/>
    </xf>
    <xf numFmtId="2" fontId="0" fillId="0" borderId="4" xfId="0" applyNumberFormat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0" fillId="3" borderId="3" xfId="0" applyFill="1" applyBorder="1" applyAlignment="1">
      <alignment vertical="top"/>
    </xf>
    <xf numFmtId="2" fontId="0" fillId="3" borderId="3" xfId="0" applyNumberFormat="1" applyFill="1" applyBorder="1" applyAlignment="1">
      <alignment vertical="top"/>
    </xf>
    <xf numFmtId="164" fontId="0" fillId="3" borderId="3" xfId="2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vertical="top"/>
    </xf>
    <xf numFmtId="164" fontId="2" fillId="3" borderId="3" xfId="2" applyFont="1" applyFill="1" applyBorder="1" applyAlignment="1">
      <alignment horizontal="right" vertical="top"/>
    </xf>
    <xf numFmtId="0" fontId="0" fillId="3" borderId="3" xfId="0" applyFill="1" applyBorder="1" applyAlignment="1">
      <alignment horizontal="center" vertical="top"/>
    </xf>
    <xf numFmtId="2" fontId="0" fillId="3" borderId="4" xfId="0" applyNumberFormat="1" applyFill="1" applyBorder="1" applyAlignment="1">
      <alignment horizontal="center" vertical="top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166" fontId="2" fillId="3" borderId="21" xfId="0" applyNumberFormat="1" applyFont="1" applyFill="1" applyBorder="1" applyAlignment="1">
      <alignment horizontal="left" vertical="top"/>
    </xf>
    <xf numFmtId="166" fontId="2" fillId="0" borderId="21" xfId="0" applyNumberFormat="1" applyFont="1" applyFill="1" applyBorder="1" applyAlignment="1">
      <alignment horizontal="left" vertical="top"/>
    </xf>
    <xf numFmtId="0" fontId="0" fillId="0" borderId="3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164" fontId="0" fillId="0" borderId="3" xfId="2" applyFont="1" applyFill="1" applyBorder="1" applyAlignment="1">
      <alignment horizontal="right" vertical="top"/>
    </xf>
    <xf numFmtId="0" fontId="0" fillId="0" borderId="3" xfId="0" applyFill="1" applyBorder="1" applyAlignment="1">
      <alignment horizontal="center" vertical="top"/>
    </xf>
    <xf numFmtId="2" fontId="0" fillId="0" borderId="4" xfId="0" applyNumberForma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3" xfId="2" applyFont="1" applyFill="1" applyBorder="1" applyAlignment="1">
      <alignment vertical="center"/>
    </xf>
    <xf numFmtId="0" fontId="0" fillId="0" borderId="0" xfId="0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2" fillId="0" borderId="3" xfId="0" quotePrefix="1" applyFont="1" applyBorder="1" applyAlignment="1">
      <alignment horizontal="left" vertical="top" wrapText="1"/>
    </xf>
    <xf numFmtId="0" fontId="12" fillId="0" borderId="3" xfId="0" quotePrefix="1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4" fontId="0" fillId="3" borderId="29" xfId="2" applyFont="1" applyFill="1" applyBorder="1" applyAlignment="1">
      <alignment horizontal="right" vertical="top"/>
    </xf>
    <xf numFmtId="164" fontId="0" fillId="0" borderId="29" xfId="2" applyFont="1" applyBorder="1" applyAlignment="1">
      <alignment horizontal="right" vertical="top"/>
    </xf>
    <xf numFmtId="164" fontId="2" fillId="3" borderId="29" xfId="2" applyFont="1" applyFill="1" applyBorder="1" applyAlignment="1">
      <alignment horizontal="right" vertical="top"/>
    </xf>
    <xf numFmtId="164" fontId="0" fillId="0" borderId="29" xfId="2" applyFont="1" applyFill="1" applyBorder="1" applyAlignment="1">
      <alignment horizontal="right" vertical="top"/>
    </xf>
    <xf numFmtId="164" fontId="0" fillId="0" borderId="29" xfId="2" applyFont="1" applyFill="1" applyBorder="1" applyAlignment="1">
      <alignment vertical="center"/>
    </xf>
    <xf numFmtId="164" fontId="2" fillId="0" borderId="1" xfId="2" applyFont="1" applyBorder="1" applyAlignment="1">
      <alignment horizontal="right" vertical="top"/>
    </xf>
    <xf numFmtId="164" fontId="2" fillId="0" borderId="27" xfId="2" applyFont="1" applyBorder="1" applyAlignment="1">
      <alignment horizontal="right" vertical="top"/>
    </xf>
    <xf numFmtId="0" fontId="7" fillId="0" borderId="0" xfId="0" applyFont="1" applyAlignment="1">
      <alignment horizont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top" indent="1"/>
    </xf>
    <xf numFmtId="0" fontId="2" fillId="0" borderId="1" xfId="0" applyFont="1" applyBorder="1" applyAlignment="1">
      <alignment horizontal="right" vertical="top" indent="1"/>
    </xf>
    <xf numFmtId="0" fontId="2" fillId="0" borderId="26" xfId="0" applyFont="1" applyBorder="1" applyAlignment="1">
      <alignment horizontal="right" vertical="top" indent="1"/>
    </xf>
    <xf numFmtId="0" fontId="2" fillId="0" borderId="27" xfId="0" applyFont="1" applyBorder="1" applyAlignment="1">
      <alignment horizontal="right" vertical="top" inden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571500</xdr:colOff>
      <xdr:row>9</xdr:row>
      <xdr:rowOff>38100</xdr:rowOff>
    </xdr:to>
    <xdr:pic>
      <xdr:nvPicPr>
        <xdr:cNvPr id="2" name="Image 1" descr="logoludoPS_newversion O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43375" cy="1752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419100</xdr:colOff>
      <xdr:row>0</xdr:row>
      <xdr:rowOff>171450</xdr:rowOff>
    </xdr:from>
    <xdr:ext cx="1727139" cy="396327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990975" y="171450"/>
          <a:ext cx="1727139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5098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RÉPUBLIQUE FRANÇAISE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5098"/>
            </a:solidFill>
            <a:latin typeface="Calibri"/>
            <a:cs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opLeftCell="A23" zoomScaleNormal="100" workbookViewId="0">
      <selection activeCell="H60" sqref="H60"/>
    </sheetView>
  </sheetViews>
  <sheetFormatPr baseColWidth="10" defaultColWidth="11.42578125" defaultRowHeight="15" x14ac:dyDescent="0.25"/>
  <cols>
    <col min="1" max="8" width="10.7109375" style="31" customWidth="1"/>
    <col min="9" max="16384" width="11.42578125" style="31"/>
  </cols>
  <sheetData>
    <row r="2" spans="1:8" x14ac:dyDescent="0.25">
      <c r="A2" s="64"/>
      <c r="B2" s="64"/>
      <c r="C2" s="64"/>
      <c r="D2" s="64"/>
      <c r="E2" s="64"/>
      <c r="F2" s="64"/>
      <c r="G2" s="64"/>
      <c r="H2" s="64"/>
    </row>
    <row r="13" spans="1:8" ht="15.75" thickBot="1" x14ac:dyDescent="0.3"/>
    <row r="14" spans="1:8" ht="39.950000000000003" customHeight="1" thickTop="1" x14ac:dyDescent="0.25">
      <c r="A14" s="65" t="s">
        <v>77</v>
      </c>
      <c r="B14" s="66"/>
      <c r="C14" s="66"/>
      <c r="D14" s="66"/>
      <c r="E14" s="66"/>
      <c r="F14" s="66"/>
      <c r="G14" s="66"/>
      <c r="H14" s="67"/>
    </row>
    <row r="15" spans="1:8" ht="22.5" customHeight="1" thickBot="1" x14ac:dyDescent="0.3">
      <c r="A15" s="68"/>
      <c r="B15" s="69"/>
      <c r="C15" s="69"/>
      <c r="D15" s="69"/>
      <c r="E15" s="69"/>
      <c r="F15" s="69"/>
      <c r="G15" s="69"/>
      <c r="H15" s="70"/>
    </row>
    <row r="16" spans="1:8" ht="15.75" thickTop="1" x14ac:dyDescent="0.25"/>
    <row r="18" spans="1:8" ht="24.95" customHeight="1" x14ac:dyDescent="0.25">
      <c r="A18" s="71" t="s">
        <v>71</v>
      </c>
      <c r="B18" s="72"/>
      <c r="C18" s="72"/>
      <c r="D18" s="72"/>
      <c r="E18" s="72"/>
      <c r="F18" s="72"/>
      <c r="G18" s="72"/>
      <c r="H18" s="73"/>
    </row>
    <row r="19" spans="1:8" ht="24.95" customHeight="1" x14ac:dyDescent="0.25">
      <c r="A19" s="74"/>
      <c r="B19" s="75"/>
      <c r="C19" s="75"/>
      <c r="D19" s="75"/>
      <c r="E19" s="75"/>
      <c r="F19" s="75"/>
      <c r="G19" s="75"/>
      <c r="H19" s="76"/>
    </row>
  </sheetData>
  <mergeCells count="3">
    <mergeCell ref="A2:H2"/>
    <mergeCell ref="A14:H15"/>
    <mergeCell ref="A18:H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1"/>
  <sheetViews>
    <sheetView tabSelected="1" zoomScaleNormal="100" zoomScaleSheetLayoutView="40" workbookViewId="0">
      <pane xSplit="6" ySplit="10" topLeftCell="G23" activePane="bottomRight" state="frozen"/>
      <selection activeCell="H60" sqref="H60"/>
      <selection pane="topRight" activeCell="H60" sqref="H60"/>
      <selection pane="bottomLeft" activeCell="H60" sqref="H60"/>
      <selection pane="bottomRight" activeCell="F66" sqref="F66"/>
    </sheetView>
  </sheetViews>
  <sheetFormatPr baseColWidth="10" defaultColWidth="11.42578125" defaultRowHeight="15" x14ac:dyDescent="0.25"/>
  <cols>
    <col min="1" max="1" width="6" style="1" customWidth="1"/>
    <col min="2" max="2" width="50.7109375" style="1" customWidth="1"/>
    <col min="3" max="3" width="4.7109375" style="1" customWidth="1"/>
    <col min="4" max="4" width="8.85546875" style="3" bestFit="1" customWidth="1"/>
    <col min="5" max="5" width="10.7109375" style="1" customWidth="1"/>
    <col min="6" max="6" width="13.7109375" style="6" customWidth="1"/>
    <col min="7" max="7" width="4.28515625" style="1" customWidth="1"/>
    <col min="8" max="8" width="11.42578125" style="1"/>
    <col min="9" max="12" width="6" style="2" customWidth="1"/>
    <col min="13" max="13" width="6.5703125" style="2" customWidth="1"/>
    <col min="14" max="16384" width="11.42578125" style="1"/>
  </cols>
  <sheetData>
    <row r="1" spans="1:13" ht="79.5" customHeight="1" x14ac:dyDescent="0.25">
      <c r="A1" s="81" t="s">
        <v>35</v>
      </c>
      <c r="B1" s="82"/>
      <c r="C1" s="82"/>
      <c r="D1" s="82"/>
      <c r="E1" s="82"/>
      <c r="F1" s="82"/>
      <c r="I1" s="45" t="s">
        <v>62</v>
      </c>
      <c r="J1" s="45" t="s">
        <v>63</v>
      </c>
      <c r="K1" s="45" t="s">
        <v>65</v>
      </c>
      <c r="L1" s="45" t="s">
        <v>69</v>
      </c>
      <c r="M1" s="45" t="s">
        <v>70</v>
      </c>
    </row>
    <row r="2" spans="1:13" s="7" customFormat="1" ht="5.25" customHeight="1" x14ac:dyDescent="0.25">
      <c r="A2" s="83"/>
      <c r="B2" s="84"/>
      <c r="C2" s="84"/>
      <c r="D2" s="84"/>
      <c r="E2" s="84"/>
      <c r="F2" s="84"/>
      <c r="I2" s="46"/>
      <c r="J2" s="46"/>
      <c r="K2" s="46"/>
      <c r="L2" s="46"/>
      <c r="M2" s="46"/>
    </row>
    <row r="3" spans="1:13" s="7" customFormat="1" ht="15" customHeight="1" x14ac:dyDescent="0.25">
      <c r="A3" s="88"/>
      <c r="B3" s="8" t="s">
        <v>9</v>
      </c>
      <c r="C3" s="85"/>
      <c r="D3" s="86"/>
      <c r="E3" s="86"/>
      <c r="F3" s="87"/>
      <c r="I3" s="46"/>
      <c r="J3" s="46"/>
      <c r="K3" s="46"/>
      <c r="L3" s="46"/>
      <c r="M3" s="46"/>
    </row>
    <row r="4" spans="1:13" s="7" customFormat="1" ht="15" customHeight="1" x14ac:dyDescent="0.25">
      <c r="A4" s="89"/>
      <c r="B4" s="8" t="s">
        <v>8</v>
      </c>
      <c r="C4" s="85"/>
      <c r="D4" s="86"/>
      <c r="E4" s="86"/>
      <c r="F4" s="87"/>
      <c r="I4" s="46"/>
      <c r="J4" s="46"/>
      <c r="K4" s="46"/>
      <c r="L4" s="46"/>
      <c r="M4" s="46"/>
    </row>
    <row r="5" spans="1:13" s="7" customFormat="1" ht="15" customHeight="1" x14ac:dyDescent="0.25">
      <c r="A5" s="89"/>
      <c r="B5" s="8" t="s">
        <v>7</v>
      </c>
      <c r="C5" s="85"/>
      <c r="D5" s="86"/>
      <c r="E5" s="86"/>
      <c r="F5" s="87"/>
      <c r="I5" s="46"/>
      <c r="J5" s="46"/>
      <c r="K5" s="46"/>
      <c r="L5" s="46"/>
      <c r="M5" s="46"/>
    </row>
    <row r="6" spans="1:13" s="7" customFormat="1" ht="15" customHeight="1" x14ac:dyDescent="0.25">
      <c r="A6" s="89"/>
      <c r="B6" s="8" t="s">
        <v>6</v>
      </c>
      <c r="C6" s="85"/>
      <c r="D6" s="86"/>
      <c r="E6" s="86"/>
      <c r="F6" s="87"/>
      <c r="I6" s="46"/>
      <c r="J6" s="46"/>
      <c r="K6" s="46"/>
      <c r="L6" s="46"/>
      <c r="M6" s="46"/>
    </row>
    <row r="7" spans="1:13" s="7" customFormat="1" ht="15" customHeight="1" x14ac:dyDescent="0.25">
      <c r="A7" s="89"/>
      <c r="B7" s="8" t="s">
        <v>10</v>
      </c>
      <c r="C7" s="85"/>
      <c r="D7" s="86"/>
      <c r="E7" s="86"/>
      <c r="F7" s="87"/>
      <c r="I7" s="46"/>
      <c r="J7" s="46"/>
      <c r="K7" s="46"/>
      <c r="L7" s="46"/>
      <c r="M7" s="46"/>
    </row>
    <row r="8" spans="1:13" s="7" customFormat="1" ht="14.25" x14ac:dyDescent="0.25">
      <c r="A8" s="90"/>
      <c r="B8" s="8" t="s">
        <v>11</v>
      </c>
      <c r="C8" s="85"/>
      <c r="D8" s="86"/>
      <c r="E8" s="86"/>
      <c r="F8" s="87"/>
      <c r="I8" s="46"/>
      <c r="J8" s="46"/>
      <c r="K8" s="46"/>
      <c r="L8" s="46"/>
      <c r="M8" s="46"/>
    </row>
    <row r="9" spans="1:13" s="7" customFormat="1" ht="5.25" customHeight="1" x14ac:dyDescent="0.25">
      <c r="A9" s="54"/>
      <c r="B9" s="55"/>
      <c r="C9" s="55"/>
      <c r="D9" s="55"/>
      <c r="E9" s="55"/>
      <c r="F9" s="55"/>
      <c r="I9" s="46"/>
      <c r="J9" s="46"/>
      <c r="K9" s="46"/>
      <c r="L9" s="46"/>
      <c r="M9" s="46"/>
    </row>
    <row r="10" spans="1:13" x14ac:dyDescent="0.25">
      <c r="A10" s="34" t="s">
        <v>0</v>
      </c>
      <c r="B10" s="4" t="s">
        <v>1</v>
      </c>
      <c r="C10" s="4" t="s">
        <v>2</v>
      </c>
      <c r="D10" s="5" t="s">
        <v>3</v>
      </c>
      <c r="E10" s="4" t="s">
        <v>4</v>
      </c>
      <c r="F10" s="56" t="s">
        <v>5</v>
      </c>
    </row>
    <row r="11" spans="1:13" x14ac:dyDescent="0.25">
      <c r="A11" s="35" t="s">
        <v>30</v>
      </c>
      <c r="B11" s="21" t="s">
        <v>20</v>
      </c>
      <c r="C11" s="22"/>
      <c r="D11" s="23"/>
      <c r="E11" s="24"/>
      <c r="F11" s="57"/>
      <c r="G11" s="2"/>
    </row>
    <row r="12" spans="1:13" x14ac:dyDescent="0.25">
      <c r="A12" s="36"/>
      <c r="B12" s="9"/>
      <c r="C12" s="10"/>
      <c r="D12" s="20"/>
      <c r="E12" s="18"/>
      <c r="F12" s="58"/>
      <c r="G12" s="2"/>
    </row>
    <row r="13" spans="1:13" ht="30" x14ac:dyDescent="0.25">
      <c r="A13" s="36" t="s">
        <v>36</v>
      </c>
      <c r="B13" s="47" t="s">
        <v>12</v>
      </c>
      <c r="C13" s="11"/>
      <c r="D13" s="12"/>
      <c r="E13" s="18"/>
      <c r="F13" s="58"/>
      <c r="G13" s="2"/>
    </row>
    <row r="14" spans="1:13" ht="30" x14ac:dyDescent="0.25">
      <c r="A14" s="36"/>
      <c r="B14" s="48" t="s">
        <v>59</v>
      </c>
      <c r="C14" s="11" t="s">
        <v>2</v>
      </c>
      <c r="D14" s="12">
        <v>2</v>
      </c>
      <c r="E14" s="18"/>
      <c r="F14" s="58">
        <f>E14*D14</f>
        <v>0</v>
      </c>
      <c r="G14" s="2"/>
      <c r="I14" s="2" t="s">
        <v>64</v>
      </c>
    </row>
    <row r="15" spans="1:13" ht="30" x14ac:dyDescent="0.25">
      <c r="A15" s="36" t="s">
        <v>37</v>
      </c>
      <c r="B15" s="47" t="s">
        <v>13</v>
      </c>
      <c r="C15" s="11"/>
      <c r="D15" s="12"/>
      <c r="E15" s="18"/>
      <c r="F15" s="58"/>
      <c r="G15" s="2"/>
    </row>
    <row r="16" spans="1:13" ht="30" x14ac:dyDescent="0.25">
      <c r="A16" s="36"/>
      <c r="B16" s="48" t="s">
        <v>59</v>
      </c>
      <c r="C16" s="11" t="s">
        <v>2</v>
      </c>
      <c r="D16" s="12">
        <v>1</v>
      </c>
      <c r="E16" s="18"/>
      <c r="F16" s="58">
        <f>E16*D16</f>
        <v>0</v>
      </c>
      <c r="G16" s="2"/>
      <c r="I16" s="2" t="s">
        <v>64</v>
      </c>
    </row>
    <row r="17" spans="1:13" ht="45" x14ac:dyDescent="0.25">
      <c r="A17" s="36" t="s">
        <v>38</v>
      </c>
      <c r="B17" s="47" t="s">
        <v>14</v>
      </c>
      <c r="C17" s="11"/>
      <c r="D17" s="12"/>
      <c r="E17" s="18"/>
      <c r="F17" s="58"/>
      <c r="G17" s="2"/>
    </row>
    <row r="18" spans="1:13" ht="75" x14ac:dyDescent="0.25">
      <c r="A18" s="36"/>
      <c r="B18" s="48" t="s">
        <v>74</v>
      </c>
      <c r="C18" s="11" t="s">
        <v>73</v>
      </c>
      <c r="D18" s="12">
        <v>1</v>
      </c>
      <c r="E18" s="18"/>
      <c r="F18" s="58">
        <f>E18*D18</f>
        <v>0</v>
      </c>
      <c r="G18" s="2"/>
      <c r="J18" s="2" t="s">
        <v>64</v>
      </c>
      <c r="K18" s="2" t="s">
        <v>64</v>
      </c>
    </row>
    <row r="19" spans="1:13" ht="30" x14ac:dyDescent="0.25">
      <c r="A19" s="36" t="s">
        <v>39</v>
      </c>
      <c r="B19" s="47" t="s">
        <v>15</v>
      </c>
      <c r="C19" s="11"/>
      <c r="D19" s="12"/>
      <c r="E19" s="18"/>
      <c r="F19" s="58"/>
      <c r="G19" s="2"/>
    </row>
    <row r="20" spans="1:13" ht="30" x14ac:dyDescent="0.25">
      <c r="A20" s="36"/>
      <c r="B20" s="48" t="s">
        <v>58</v>
      </c>
      <c r="C20" s="11" t="s">
        <v>2</v>
      </c>
      <c r="D20" s="12">
        <v>1</v>
      </c>
      <c r="E20" s="18"/>
      <c r="F20" s="58">
        <f>E20*D20</f>
        <v>0</v>
      </c>
      <c r="G20" s="2"/>
      <c r="I20" s="2" t="s">
        <v>64</v>
      </c>
    </row>
    <row r="21" spans="1:13" ht="30" x14ac:dyDescent="0.25">
      <c r="A21" s="36" t="s">
        <v>40</v>
      </c>
      <c r="B21" s="47" t="s">
        <v>16</v>
      </c>
      <c r="C21" s="11"/>
      <c r="D21" s="12"/>
      <c r="E21" s="18"/>
      <c r="F21" s="58"/>
      <c r="G21" s="2"/>
    </row>
    <row r="22" spans="1:13" ht="30" x14ac:dyDescent="0.25">
      <c r="A22" s="36"/>
      <c r="B22" s="48" t="s">
        <v>57</v>
      </c>
      <c r="C22" s="11" t="s">
        <v>2</v>
      </c>
      <c r="D22" s="12">
        <v>1</v>
      </c>
      <c r="E22" s="18"/>
      <c r="F22" s="58">
        <f>E22*D22</f>
        <v>0</v>
      </c>
      <c r="G22" s="2"/>
      <c r="I22" s="2" t="s">
        <v>64</v>
      </c>
    </row>
    <row r="23" spans="1:13" ht="45" x14ac:dyDescent="0.25">
      <c r="A23" s="36" t="s">
        <v>41</v>
      </c>
      <c r="B23" s="47" t="s">
        <v>17</v>
      </c>
      <c r="C23" s="11"/>
      <c r="D23" s="12"/>
      <c r="E23" s="18"/>
      <c r="F23" s="58"/>
      <c r="G23" s="2"/>
    </row>
    <row r="24" spans="1:13" ht="30" x14ac:dyDescent="0.25">
      <c r="A24" s="36"/>
      <c r="B24" s="49" t="s">
        <v>56</v>
      </c>
      <c r="C24" s="11" t="s">
        <v>2</v>
      </c>
      <c r="D24" s="12">
        <v>1</v>
      </c>
      <c r="E24" s="18"/>
      <c r="F24" s="58">
        <f>E24*D24</f>
        <v>0</v>
      </c>
      <c r="G24" s="2"/>
      <c r="I24" s="2" t="s">
        <v>64</v>
      </c>
    </row>
    <row r="25" spans="1:13" ht="45" x14ac:dyDescent="0.25">
      <c r="A25" s="36" t="s">
        <v>42</v>
      </c>
      <c r="B25" s="47" t="s">
        <v>18</v>
      </c>
      <c r="C25" s="11"/>
      <c r="D25" s="12"/>
      <c r="E25" s="18"/>
      <c r="F25" s="58"/>
      <c r="G25" s="2"/>
    </row>
    <row r="26" spans="1:13" ht="30" x14ac:dyDescent="0.25">
      <c r="A26" s="36"/>
      <c r="B26" s="49" t="s">
        <v>56</v>
      </c>
      <c r="C26" s="11" t="s">
        <v>2</v>
      </c>
      <c r="D26" s="12">
        <v>1</v>
      </c>
      <c r="E26" s="18"/>
      <c r="F26" s="58">
        <f>E26*D26</f>
        <v>0</v>
      </c>
      <c r="G26" s="2"/>
      <c r="I26" s="2" t="s">
        <v>64</v>
      </c>
    </row>
    <row r="27" spans="1:13" x14ac:dyDescent="0.25">
      <c r="A27" s="36"/>
      <c r="B27" s="48"/>
      <c r="C27" s="11"/>
      <c r="D27" s="12"/>
      <c r="E27" s="18"/>
      <c r="F27" s="58"/>
      <c r="G27" s="2"/>
    </row>
    <row r="28" spans="1:13" s="33" customFormat="1" x14ac:dyDescent="0.25">
      <c r="A28" s="35"/>
      <c r="B28" s="50" t="s">
        <v>19</v>
      </c>
      <c r="C28" s="26"/>
      <c r="D28" s="27"/>
      <c r="E28" s="28"/>
      <c r="F28" s="59">
        <f>SUM(F13:F26)</f>
        <v>0</v>
      </c>
      <c r="G28" s="32"/>
      <c r="I28" s="32"/>
      <c r="J28" s="32"/>
      <c r="K28" s="32"/>
      <c r="L28" s="32"/>
      <c r="M28" s="32"/>
    </row>
    <row r="29" spans="1:13" x14ac:dyDescent="0.25">
      <c r="A29" s="36"/>
      <c r="B29" s="48"/>
      <c r="C29" s="11"/>
      <c r="D29" s="12"/>
      <c r="E29" s="18"/>
      <c r="F29" s="58"/>
      <c r="G29" s="2"/>
    </row>
    <row r="30" spans="1:13" x14ac:dyDescent="0.25">
      <c r="A30" s="36"/>
      <c r="B30" s="48"/>
      <c r="C30" s="11"/>
      <c r="D30" s="12"/>
      <c r="E30" s="18"/>
      <c r="F30" s="58"/>
      <c r="G30" s="2"/>
    </row>
    <row r="31" spans="1:13" x14ac:dyDescent="0.25">
      <c r="A31" s="35" t="s">
        <v>31</v>
      </c>
      <c r="B31" s="51" t="s">
        <v>21</v>
      </c>
      <c r="C31" s="29"/>
      <c r="D31" s="30"/>
      <c r="E31" s="24"/>
      <c r="F31" s="57"/>
      <c r="G31" s="2"/>
    </row>
    <row r="32" spans="1:13" x14ac:dyDescent="0.25">
      <c r="A32" s="36"/>
      <c r="B32" s="48"/>
      <c r="C32" s="11"/>
      <c r="D32" s="12"/>
      <c r="E32" s="18"/>
      <c r="F32" s="58"/>
      <c r="G32" s="2"/>
    </row>
    <row r="33" spans="1:13" ht="30" x14ac:dyDescent="0.25">
      <c r="A33" s="36" t="s">
        <v>43</v>
      </c>
      <c r="B33" s="47" t="s">
        <v>22</v>
      </c>
      <c r="C33" s="11"/>
      <c r="D33" s="12"/>
      <c r="E33" s="18"/>
      <c r="F33" s="58"/>
      <c r="G33" s="2"/>
    </row>
    <row r="34" spans="1:13" ht="30" x14ac:dyDescent="0.25">
      <c r="A34" s="36"/>
      <c r="B34" s="48" t="s">
        <v>55</v>
      </c>
      <c r="C34" s="11" t="s">
        <v>2</v>
      </c>
      <c r="D34" s="12">
        <v>3</v>
      </c>
      <c r="E34" s="18"/>
      <c r="F34" s="58">
        <f>E34*D34</f>
        <v>0</v>
      </c>
      <c r="G34" s="2"/>
      <c r="I34" s="2" t="s">
        <v>64</v>
      </c>
    </row>
    <row r="35" spans="1:13" x14ac:dyDescent="0.25">
      <c r="A35" s="36"/>
      <c r="B35" s="48"/>
      <c r="C35" s="11"/>
      <c r="D35" s="12"/>
      <c r="E35" s="18"/>
      <c r="F35" s="58"/>
      <c r="G35" s="2"/>
    </row>
    <row r="36" spans="1:13" ht="30" x14ac:dyDescent="0.25">
      <c r="A36" s="36" t="s">
        <v>45</v>
      </c>
      <c r="B36" s="47" t="s">
        <v>23</v>
      </c>
      <c r="C36" s="11"/>
      <c r="D36" s="12"/>
      <c r="E36" s="18"/>
      <c r="F36" s="58"/>
      <c r="G36" s="2"/>
    </row>
    <row r="37" spans="1:13" ht="75" x14ac:dyDescent="0.25">
      <c r="A37" s="36"/>
      <c r="B37" s="48" t="s">
        <v>75</v>
      </c>
      <c r="C37" s="11" t="s">
        <v>2</v>
      </c>
      <c r="D37" s="12">
        <v>1</v>
      </c>
      <c r="E37" s="18"/>
      <c r="F37" s="58">
        <f>E37*D37</f>
        <v>0</v>
      </c>
      <c r="G37" s="2"/>
      <c r="J37" s="2" t="s">
        <v>64</v>
      </c>
      <c r="K37" s="2" t="s">
        <v>64</v>
      </c>
    </row>
    <row r="38" spans="1:13" x14ac:dyDescent="0.25">
      <c r="A38" s="36"/>
      <c r="B38" s="48"/>
      <c r="C38" s="11"/>
      <c r="D38" s="12"/>
      <c r="E38" s="18"/>
      <c r="F38" s="58"/>
      <c r="G38" s="2"/>
    </row>
    <row r="39" spans="1:13" ht="30" x14ac:dyDescent="0.25">
      <c r="A39" s="36" t="s">
        <v>46</v>
      </c>
      <c r="B39" s="47" t="s">
        <v>24</v>
      </c>
      <c r="C39" s="11"/>
      <c r="D39" s="12"/>
      <c r="E39" s="18"/>
      <c r="F39" s="58"/>
      <c r="G39" s="2"/>
    </row>
    <row r="40" spans="1:13" ht="75" x14ac:dyDescent="0.25">
      <c r="A40" s="36"/>
      <c r="B40" s="48" t="s">
        <v>75</v>
      </c>
      <c r="C40" s="11" t="s">
        <v>2</v>
      </c>
      <c r="D40" s="12">
        <v>1</v>
      </c>
      <c r="E40" s="18"/>
      <c r="F40" s="58">
        <f>E40*D40</f>
        <v>0</v>
      </c>
      <c r="G40" s="2"/>
      <c r="J40" s="2" t="s">
        <v>64</v>
      </c>
      <c r="K40" s="2" t="s">
        <v>64</v>
      </c>
    </row>
    <row r="41" spans="1:13" s="43" customFormat="1" x14ac:dyDescent="0.25">
      <c r="A41" s="36"/>
      <c r="B41" s="49"/>
      <c r="C41" s="40"/>
      <c r="D41" s="41"/>
      <c r="E41" s="39"/>
      <c r="F41" s="60"/>
      <c r="G41" s="42"/>
      <c r="I41" s="42"/>
      <c r="J41" s="42"/>
      <c r="K41" s="42"/>
      <c r="L41" s="42"/>
      <c r="M41" s="42"/>
    </row>
    <row r="42" spans="1:13" ht="45" x14ac:dyDescent="0.25">
      <c r="A42" s="36" t="s">
        <v>47</v>
      </c>
      <c r="B42" s="47" t="s">
        <v>25</v>
      </c>
      <c r="C42" s="11"/>
      <c r="D42" s="12"/>
      <c r="E42" s="18"/>
      <c r="F42" s="58"/>
      <c r="G42" s="2"/>
    </row>
    <row r="43" spans="1:13" ht="75" x14ac:dyDescent="0.25">
      <c r="A43" s="36"/>
      <c r="B43" s="48" t="s">
        <v>76</v>
      </c>
      <c r="C43" s="11" t="s">
        <v>2</v>
      </c>
      <c r="D43" s="12">
        <v>1</v>
      </c>
      <c r="E43" s="18"/>
      <c r="F43" s="58">
        <f>E43*D43</f>
        <v>0</v>
      </c>
      <c r="G43" s="2"/>
      <c r="J43" s="2" t="s">
        <v>64</v>
      </c>
      <c r="K43" s="2" t="s">
        <v>64</v>
      </c>
    </row>
    <row r="44" spans="1:13" x14ac:dyDescent="0.25">
      <c r="A44" s="36"/>
      <c r="B44" s="48"/>
      <c r="C44" s="11"/>
      <c r="D44" s="12"/>
      <c r="E44" s="18"/>
      <c r="F44" s="58"/>
      <c r="G44" s="2"/>
    </row>
    <row r="45" spans="1:13" ht="30" x14ac:dyDescent="0.25">
      <c r="A45" s="36" t="s">
        <v>44</v>
      </c>
      <c r="B45" s="47" t="s">
        <v>52</v>
      </c>
      <c r="C45" s="11"/>
      <c r="D45" s="12"/>
      <c r="E45" s="18"/>
      <c r="F45" s="58"/>
      <c r="G45" s="2"/>
    </row>
    <row r="46" spans="1:13" ht="30" x14ac:dyDescent="0.25">
      <c r="A46" s="36"/>
      <c r="B46" s="48" t="s">
        <v>54</v>
      </c>
      <c r="C46" s="11" t="s">
        <v>2</v>
      </c>
      <c r="D46" s="12">
        <v>1</v>
      </c>
      <c r="E46" s="18"/>
      <c r="F46" s="58">
        <f>E46*D46</f>
        <v>0</v>
      </c>
      <c r="G46" s="2"/>
    </row>
    <row r="47" spans="1:13" x14ac:dyDescent="0.25">
      <c r="A47" s="36"/>
      <c r="B47" s="48"/>
      <c r="C47" s="11"/>
      <c r="D47" s="12"/>
      <c r="E47" s="18"/>
      <c r="F47" s="58"/>
      <c r="G47" s="2"/>
    </row>
    <row r="48" spans="1:13" ht="30" x14ac:dyDescent="0.25">
      <c r="A48" s="36" t="s">
        <v>48</v>
      </c>
      <c r="B48" s="47" t="s">
        <v>26</v>
      </c>
      <c r="C48" s="11"/>
      <c r="D48" s="12"/>
      <c r="E48" s="18"/>
      <c r="F48" s="58"/>
      <c r="G48" s="2"/>
    </row>
    <row r="49" spans="1:13" ht="45" x14ac:dyDescent="0.25">
      <c r="A49" s="36"/>
      <c r="B49" s="48" t="s">
        <v>68</v>
      </c>
      <c r="C49" s="11" t="s">
        <v>2</v>
      </c>
      <c r="D49" s="12">
        <v>1</v>
      </c>
      <c r="E49" s="18"/>
      <c r="F49" s="58">
        <f>E49*D49</f>
        <v>0</v>
      </c>
      <c r="G49" s="2"/>
      <c r="L49" s="2" t="s">
        <v>66</v>
      </c>
    </row>
    <row r="50" spans="1:13" x14ac:dyDescent="0.25">
      <c r="A50" s="36"/>
      <c r="B50" s="52"/>
      <c r="C50" s="11"/>
      <c r="D50" s="12"/>
      <c r="E50" s="18"/>
      <c r="F50" s="58"/>
      <c r="G50" s="2"/>
    </row>
    <row r="51" spans="1:13" s="33" customFormat="1" x14ac:dyDescent="0.25">
      <c r="A51" s="35"/>
      <c r="B51" s="50" t="s">
        <v>51</v>
      </c>
      <c r="C51" s="26"/>
      <c r="D51" s="27"/>
      <c r="E51" s="28"/>
      <c r="F51" s="59">
        <f>SUM(F34:F49)</f>
        <v>0</v>
      </c>
      <c r="G51" s="32"/>
      <c r="I51" s="32"/>
      <c r="J51" s="32"/>
      <c r="K51" s="32"/>
      <c r="L51" s="32"/>
      <c r="M51" s="32"/>
    </row>
    <row r="52" spans="1:13" x14ac:dyDescent="0.25">
      <c r="A52" s="36"/>
      <c r="B52" s="48"/>
      <c r="C52" s="11"/>
      <c r="D52" s="12"/>
      <c r="E52" s="18"/>
      <c r="F52" s="58"/>
      <c r="G52" s="2"/>
    </row>
    <row r="53" spans="1:13" x14ac:dyDescent="0.25">
      <c r="A53" s="35" t="s">
        <v>32</v>
      </c>
      <c r="B53" s="51" t="s">
        <v>27</v>
      </c>
      <c r="C53" s="29"/>
      <c r="D53" s="30"/>
      <c r="E53" s="24"/>
      <c r="F53" s="57"/>
      <c r="G53" s="2"/>
    </row>
    <row r="54" spans="1:13" x14ac:dyDescent="0.25">
      <c r="A54" s="36"/>
      <c r="B54" s="52"/>
      <c r="C54" s="11"/>
      <c r="D54" s="12"/>
      <c r="E54" s="18"/>
      <c r="F54" s="58"/>
      <c r="G54" s="2"/>
    </row>
    <row r="55" spans="1:13" ht="30" x14ac:dyDescent="0.25">
      <c r="A55" s="36" t="s">
        <v>50</v>
      </c>
      <c r="B55" s="47" t="s">
        <v>28</v>
      </c>
      <c r="C55" s="11"/>
      <c r="D55" s="12"/>
      <c r="E55" s="18"/>
      <c r="F55" s="58"/>
      <c r="G55" s="2"/>
    </row>
    <row r="56" spans="1:13" ht="30" x14ac:dyDescent="0.25">
      <c r="A56" s="36"/>
      <c r="B56" s="48" t="s">
        <v>53</v>
      </c>
      <c r="C56" s="11" t="s">
        <v>2</v>
      </c>
      <c r="D56" s="12">
        <v>1</v>
      </c>
      <c r="E56" s="18"/>
      <c r="F56" s="58">
        <f>E56*D56</f>
        <v>0</v>
      </c>
      <c r="G56" s="2"/>
      <c r="I56" s="2" t="s">
        <v>64</v>
      </c>
    </row>
    <row r="57" spans="1:13" x14ac:dyDescent="0.25">
      <c r="A57" s="36"/>
      <c r="B57" s="48"/>
      <c r="C57" s="11"/>
      <c r="D57" s="12"/>
      <c r="E57" s="18"/>
      <c r="F57" s="58"/>
      <c r="G57" s="2"/>
    </row>
    <row r="58" spans="1:13" ht="30" x14ac:dyDescent="0.25">
      <c r="A58" s="36" t="s">
        <v>49</v>
      </c>
      <c r="B58" s="47" t="s">
        <v>29</v>
      </c>
      <c r="C58" s="11"/>
      <c r="D58" s="12"/>
      <c r="E58" s="18"/>
      <c r="F58" s="58"/>
      <c r="G58" s="2"/>
    </row>
    <row r="59" spans="1:13" ht="75" x14ac:dyDescent="0.25">
      <c r="A59" s="36"/>
      <c r="B59" s="53" t="s">
        <v>67</v>
      </c>
      <c r="C59" s="37" t="s">
        <v>2</v>
      </c>
      <c r="D59" s="38">
        <v>1</v>
      </c>
      <c r="E59" s="44"/>
      <c r="F59" s="61">
        <f>E59*D59</f>
        <v>0</v>
      </c>
      <c r="G59" s="2"/>
      <c r="M59" s="2" t="s">
        <v>66</v>
      </c>
    </row>
    <row r="60" spans="1:13" x14ac:dyDescent="0.25">
      <c r="A60" s="36"/>
      <c r="B60" s="13"/>
      <c r="C60" s="11"/>
      <c r="D60" s="12"/>
      <c r="E60" s="18"/>
      <c r="F60" s="58"/>
      <c r="G60" s="2"/>
    </row>
    <row r="61" spans="1:13" s="33" customFormat="1" x14ac:dyDescent="0.25">
      <c r="A61" s="35"/>
      <c r="B61" s="25" t="s">
        <v>34</v>
      </c>
      <c r="C61" s="26"/>
      <c r="D61" s="27"/>
      <c r="E61" s="28"/>
      <c r="F61" s="59">
        <f>SUM(F55:F60)</f>
        <v>0</v>
      </c>
      <c r="G61" s="32"/>
      <c r="I61" s="32"/>
      <c r="J61" s="32"/>
      <c r="K61" s="32"/>
      <c r="L61" s="32"/>
      <c r="M61" s="32"/>
    </row>
    <row r="62" spans="1:13" x14ac:dyDescent="0.25">
      <c r="A62" s="36"/>
      <c r="B62" s="13"/>
      <c r="C62" s="11"/>
      <c r="D62" s="12"/>
      <c r="E62" s="18"/>
      <c r="F62" s="58"/>
      <c r="G62" s="2"/>
    </row>
    <row r="63" spans="1:13" x14ac:dyDescent="0.25">
      <c r="A63" s="36"/>
      <c r="B63" s="13"/>
      <c r="C63" s="11"/>
      <c r="D63" s="19"/>
      <c r="E63" s="18"/>
      <c r="F63" s="58"/>
      <c r="G63" s="2"/>
    </row>
    <row r="64" spans="1:13" s="7" customFormat="1" ht="5.25" customHeight="1" x14ac:dyDescent="0.25">
      <c r="A64" s="54"/>
      <c r="B64" s="55"/>
      <c r="C64" s="55"/>
      <c r="D64" s="55"/>
      <c r="E64" s="55"/>
      <c r="F64" s="55"/>
      <c r="I64" s="46"/>
      <c r="J64" s="46"/>
      <c r="K64" s="46"/>
      <c r="L64" s="46"/>
      <c r="M64" s="46"/>
    </row>
    <row r="65" spans="1:13" s="33" customFormat="1" x14ac:dyDescent="0.25">
      <c r="A65" s="77" t="s">
        <v>60</v>
      </c>
      <c r="B65" s="78"/>
      <c r="C65" s="78"/>
      <c r="D65" s="78"/>
      <c r="E65" s="78"/>
      <c r="F65" s="62">
        <f>+F61+F51+F28</f>
        <v>0</v>
      </c>
      <c r="G65" s="32"/>
      <c r="I65" s="32"/>
      <c r="J65" s="32"/>
      <c r="K65" s="32"/>
      <c r="L65" s="32"/>
      <c r="M65" s="32"/>
    </row>
    <row r="66" spans="1:13" s="33" customFormat="1" x14ac:dyDescent="0.25">
      <c r="A66" s="77" t="s">
        <v>61</v>
      </c>
      <c r="B66" s="78"/>
      <c r="C66" s="78"/>
      <c r="D66" s="78"/>
      <c r="E66" s="78"/>
      <c r="F66" s="62">
        <f>F65*3%</f>
        <v>0</v>
      </c>
      <c r="G66" s="32"/>
      <c r="I66" s="32"/>
      <c r="J66" s="32"/>
      <c r="K66" s="32"/>
      <c r="L66" s="32"/>
      <c r="M66" s="32"/>
    </row>
    <row r="67" spans="1:13" s="33" customFormat="1" ht="15.75" thickBot="1" x14ac:dyDescent="0.3">
      <c r="A67" s="79" t="s">
        <v>33</v>
      </c>
      <c r="B67" s="80"/>
      <c r="C67" s="80"/>
      <c r="D67" s="80"/>
      <c r="E67" s="80"/>
      <c r="F67" s="63">
        <f>+F66+F65</f>
        <v>0</v>
      </c>
      <c r="G67" s="32"/>
      <c r="I67" s="32"/>
      <c r="J67" s="32"/>
      <c r="K67" s="32"/>
      <c r="L67" s="32"/>
      <c r="M67" s="32"/>
    </row>
    <row r="68" spans="1:13" x14ac:dyDescent="0.25">
      <c r="A68" s="14"/>
      <c r="B68" s="15"/>
      <c r="C68" s="15"/>
      <c r="D68" s="16"/>
      <c r="E68" s="15"/>
      <c r="F68" s="17"/>
    </row>
    <row r="69" spans="1:13" x14ac:dyDescent="0.25">
      <c r="B69" s="33" t="s">
        <v>72</v>
      </c>
    </row>
    <row r="71" spans="1:13" x14ac:dyDescent="0.25">
      <c r="B71" s="1" t="s">
        <v>78</v>
      </c>
    </row>
  </sheetData>
  <mergeCells count="12">
    <mergeCell ref="A65:E65"/>
    <mergeCell ref="A66:E66"/>
    <mergeCell ref="A67:E67"/>
    <mergeCell ref="A1:F1"/>
    <mergeCell ref="A2:F2"/>
    <mergeCell ref="C3:F3"/>
    <mergeCell ref="C4:F4"/>
    <mergeCell ref="C5:F5"/>
    <mergeCell ref="C6:F6"/>
    <mergeCell ref="C7:F7"/>
    <mergeCell ref="C8:F8"/>
    <mergeCell ref="A3:A8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headerFooter>
    <oddFooter>&amp;L&amp;"Arial,Normal"&amp;9Devis forfaitaire&amp;C&amp;"Arial,Normal"&amp;9DAEM&amp;R&amp;"Arial,Normal"&amp;9&amp;P/&amp;N</oddFooter>
  </headerFooter>
  <rowBreaks count="2" manualBreakCount="2">
    <brk id="29" max="5" man="1"/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Pdg</vt:lpstr>
      <vt:lpstr>DPGF</vt:lpstr>
      <vt:lpstr>DPGF!Impression_des_titres</vt:lpstr>
      <vt:lpstr>DPGF!Zone_d_impression</vt:lpstr>
    </vt:vector>
  </TitlesOfParts>
  <Company>Province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 Paulaud</dc:creator>
  <cp:lastModifiedBy>Maxence Pindon</cp:lastModifiedBy>
  <cp:lastPrinted>2025-10-05T23:49:37Z</cp:lastPrinted>
  <dcterms:created xsi:type="dcterms:W3CDTF">2016-01-04T01:37:44Z</dcterms:created>
  <dcterms:modified xsi:type="dcterms:W3CDTF">2025-10-06T00:17:14Z</dcterms:modified>
</cp:coreProperties>
</file>