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DSIN\SAF\Commande_publique\Achats\SIL\Consultations\2025\Travaux cablage\"/>
    </mc:Choice>
  </mc:AlternateContent>
  <bookViews>
    <workbookView xWindow="0" yWindow="0" windowWidth="28800" windowHeight="11505"/>
  </bookViews>
  <sheets>
    <sheet name="Lot 1 - Normandie" sheetId="1" r:id="rId1"/>
    <sheet name="Lot 2 - THIO" sheetId="3" r:id="rId2"/>
    <sheet name="Lot 3 - Yaté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2" l="1"/>
  <c r="H28" i="2"/>
  <c r="H27" i="2"/>
  <c r="G29" i="2"/>
  <c r="G28" i="2"/>
  <c r="G27" i="2"/>
  <c r="H30" i="2" l="1"/>
  <c r="H31" i="2"/>
  <c r="H32" i="2" s="1"/>
  <c r="G30" i="2"/>
  <c r="G31" i="2" s="1"/>
  <c r="G32" i="2" s="1"/>
  <c r="H29" i="3"/>
  <c r="H28" i="3"/>
  <c r="G29" i="3"/>
  <c r="G28" i="3"/>
  <c r="H24" i="3"/>
  <c r="G24" i="3"/>
  <c r="H30" i="3"/>
  <c r="G30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12" i="2"/>
  <c r="H13" i="2"/>
  <c r="H14" i="2"/>
  <c r="H15" i="2"/>
  <c r="H16" i="2"/>
  <c r="H17" i="2"/>
  <c r="H18" i="2"/>
  <c r="H11" i="2"/>
  <c r="G12" i="2"/>
  <c r="G13" i="2"/>
  <c r="G14" i="2"/>
  <c r="G15" i="2"/>
  <c r="G16" i="2"/>
  <c r="G17" i="2"/>
  <c r="G18" i="2"/>
  <c r="G11" i="2"/>
  <c r="H6" i="1"/>
  <c r="H7" i="1"/>
  <c r="H8" i="1"/>
  <c r="G6" i="1"/>
  <c r="G7" i="1"/>
  <c r="G8" i="1"/>
  <c r="H19" i="2"/>
  <c r="G19" i="2"/>
  <c r="H10" i="2"/>
  <c r="G10" i="2"/>
  <c r="H9" i="2"/>
  <c r="G9" i="2"/>
  <c r="H8" i="2"/>
  <c r="G8" i="2"/>
  <c r="H7" i="2"/>
  <c r="G7" i="2"/>
  <c r="H6" i="2"/>
  <c r="G6" i="2"/>
  <c r="H5" i="2"/>
  <c r="G5" i="2"/>
  <c r="H5" i="1"/>
  <c r="G5" i="1"/>
  <c r="H31" i="3" l="1"/>
  <c r="G31" i="3"/>
  <c r="G32" i="3" s="1"/>
  <c r="G33" i="3" s="1"/>
  <c r="H32" i="3"/>
  <c r="H33" i="3" s="1"/>
  <c r="H18" i="3"/>
  <c r="H19" i="3" s="1"/>
  <c r="H20" i="3" s="1"/>
  <c r="G18" i="3"/>
  <c r="G19" i="3" s="1"/>
  <c r="H20" i="2"/>
  <c r="H21" i="2" s="1"/>
  <c r="H22" i="2" s="1"/>
  <c r="H34" i="2" s="1"/>
  <c r="G20" i="2"/>
  <c r="G21" i="2" s="1"/>
  <c r="G22" i="2" s="1"/>
  <c r="G34" i="2" s="1"/>
  <c r="H9" i="1"/>
  <c r="G9" i="1"/>
  <c r="G10" i="1" s="1"/>
  <c r="H19" i="1"/>
  <c r="G19" i="1"/>
  <c r="G15" i="1"/>
  <c r="H15" i="1"/>
  <c r="G20" i="3" l="1"/>
  <c r="G35" i="3" s="1"/>
  <c r="H35" i="3"/>
  <c r="H20" i="1"/>
  <c r="H21" i="1" s="1"/>
  <c r="G20" i="1"/>
  <c r="G21" i="1" s="1"/>
  <c r="H10" i="1"/>
  <c r="H22" i="1" l="1"/>
  <c r="G22" i="1"/>
  <c r="G11" i="1"/>
  <c r="H11" i="1"/>
  <c r="G24" i="1" l="1"/>
  <c r="H24" i="1"/>
</calcChain>
</file>

<file path=xl/sharedStrings.xml><?xml version="1.0" encoding="utf-8"?>
<sst xmlns="http://schemas.openxmlformats.org/spreadsheetml/2006/main" count="149" uniqueCount="55">
  <si>
    <t>DESCRIPTION</t>
  </si>
  <si>
    <t>QUANTITES</t>
  </si>
  <si>
    <t>PRIX UNITAIRE HT</t>
  </si>
  <si>
    <t>TOTAL HT</t>
  </si>
  <si>
    <t>mini</t>
  </si>
  <si>
    <t xml:space="preserve">maxi </t>
  </si>
  <si>
    <t xml:space="preserve">en chiffres </t>
  </si>
  <si>
    <t xml:space="preserve">en lettres </t>
  </si>
  <si>
    <t>minimum</t>
  </si>
  <si>
    <t xml:space="preserve">maximum </t>
  </si>
  <si>
    <t>TGC 22 %</t>
  </si>
  <si>
    <t>Fait à Nouméa, le</t>
  </si>
  <si>
    <t xml:space="preserve">le titulaire </t>
  </si>
  <si>
    <t xml:space="preserve">TOTAL TTC </t>
  </si>
  <si>
    <t>N° PHASE</t>
  </si>
  <si>
    <t>TGC 6 %</t>
  </si>
  <si>
    <t>TOTAL TTC (Phase 1 + Phase2)</t>
  </si>
  <si>
    <t>Fourniture de la baie 42 U 800x1000</t>
  </si>
  <si>
    <t>Remise en service</t>
  </si>
  <si>
    <t xml:space="preserve">Déplacement </t>
  </si>
  <si>
    <t>Fourniture plateau</t>
  </si>
  <si>
    <t>Fourniture tirroir optique</t>
  </si>
  <si>
    <t>Fourniture passe-cable</t>
  </si>
  <si>
    <t xml:space="preserve">Fournirture jarretière optique </t>
  </si>
  <si>
    <t>Fourniture cordon RJ45</t>
  </si>
  <si>
    <t>Founiture PDU</t>
  </si>
  <si>
    <t>1 - Fourniture de matériels</t>
  </si>
  <si>
    <t>2 - Installation</t>
  </si>
  <si>
    <t>Bordereau des Prix - Travaux de câblages collège de Yaté</t>
  </si>
  <si>
    <t>Bordereau des Prix - Travaux de câblages collège de Normandie</t>
  </si>
  <si>
    <t>Founiture liaions Audio - 5 m</t>
  </si>
  <si>
    <t>Founiture liaions USB - 10 m</t>
  </si>
  <si>
    <t>Fourniture liaion HDMI - 10 m</t>
  </si>
  <si>
    <t>Déplacement goulotte (BPVPI)</t>
  </si>
  <si>
    <t>1 - Fourniture matériel</t>
  </si>
  <si>
    <t>Suppression de la paire de luminaires et dépollution du circuit</t>
  </si>
  <si>
    <t>Fourniture BPVPI</t>
  </si>
  <si>
    <t>Fourniture BPE</t>
  </si>
  <si>
    <t xml:space="preserve">Fourniture sortie de cable </t>
  </si>
  <si>
    <t>Fourniture sortie-cable 45mmx45mm</t>
  </si>
  <si>
    <t>Depollution ancien cablage multimedia</t>
  </si>
  <si>
    <t>Fourniture liaison HDMI - 10 m</t>
  </si>
  <si>
    <t>Founiture liaion USB - 10 m</t>
  </si>
  <si>
    <t>Founiture liaison Audio - 5 m</t>
  </si>
  <si>
    <t xml:space="preserve">Fourniture divers (goulotte, câble électrique, appareillage et accessoires électriques...) </t>
  </si>
  <si>
    <t>Bordereau des Prix - Travaux de câblages collège de THIO</t>
  </si>
  <si>
    <t>Fourniture sortie de cable 45x45</t>
  </si>
  <si>
    <t>Remplacement des liaisons HDMI, liaison USB, liaison audio, BPVPI, BPHP, BPE)</t>
  </si>
  <si>
    <t>Réalisation des travaux de câblages multimédia (pose de goulottes, mise en place des liaisons HDMi, USB, AUDIO, BPVPI, BPHP, BPE)</t>
  </si>
  <si>
    <t>Remplacement de la baie existante :</t>
  </si>
  <si>
    <t xml:space="preserve">Dépose de la baie existante </t>
  </si>
  <si>
    <t>Pose et réorganistion de la nouvelle baie</t>
  </si>
  <si>
    <t>Déplacement interrupteur</t>
  </si>
  <si>
    <r>
      <rPr>
        <b/>
        <sz val="11"/>
        <color theme="1"/>
        <rFont val="Calibri"/>
        <family val="2"/>
        <scheme val="minor"/>
      </rPr>
      <t>Réalisation des travaux de câblages multimédia :</t>
    </r>
    <r>
      <rPr>
        <sz val="11"/>
        <color theme="1"/>
        <rFont val="Calibri"/>
        <family val="2"/>
        <scheme val="minor"/>
      </rPr>
      <t xml:space="preserve"> pose de goulottes, mise en place des liaisons HDMi, USB, AUDIO, BPVPI, BPHP, BPE</t>
    </r>
  </si>
  <si>
    <r>
      <t xml:space="preserve">Remplacement de la baie existante : </t>
    </r>
    <r>
      <rPr>
        <sz val="11"/>
        <color theme="1"/>
        <rFont val="Calibri"/>
        <family val="2"/>
        <scheme val="minor"/>
      </rPr>
      <t>dépose de la baie, pose et réorganisation de la nouvelle baie, remise en service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</si>
</sst>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C_F_P_-;\-* #,##0.00\ _F_C_F_P_-;_-* &quot;-&quot;??\ _F_C_F_P_-;_-@_-"/>
    <numFmt numFmtId="165" formatCode="#,##0\ [$XPF];\-#,##0\ [$XPF]"/>
    <numFmt numFmtId="166" formatCode="#,##0\ [$XPF]"/>
    <numFmt numFmtId="167" formatCode="#,##0\ &quot;FCFP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5" fontId="0" fillId="0" borderId="0" xfId="1" applyNumberFormat="1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166" fontId="0" fillId="0" borderId="12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6" fontId="0" fillId="0" borderId="14" xfId="0" applyNumberFormat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166" fontId="5" fillId="3" borderId="5" xfId="0" applyNumberFormat="1" applyFont="1" applyFill="1" applyBorder="1" applyAlignment="1">
      <alignment horizontal="center" vertical="center"/>
    </xf>
    <xf numFmtId="166" fontId="5" fillId="3" borderId="6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0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165" fontId="0" fillId="4" borderId="0" xfId="1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right" vertical="center"/>
    </xf>
    <xf numFmtId="166" fontId="5" fillId="4" borderId="0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65" fontId="0" fillId="0" borderId="9" xfId="1" applyNumberFormat="1" applyFont="1" applyBorder="1" applyAlignment="1">
      <alignment vertical="center"/>
    </xf>
    <xf numFmtId="0" fontId="0" fillId="0" borderId="10" xfId="0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65" fontId="0" fillId="0" borderId="20" xfId="1" applyNumberFormat="1" applyFont="1" applyBorder="1" applyAlignment="1">
      <alignment vertical="center"/>
    </xf>
    <xf numFmtId="0" fontId="0" fillId="0" borderId="21" xfId="0" applyBorder="1"/>
    <xf numFmtId="0" fontId="4" fillId="0" borderId="1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6" fontId="7" fillId="4" borderId="0" xfId="0" applyNumberFormat="1" applyFont="1" applyFill="1" applyBorder="1" applyAlignment="1">
      <alignment horizontal="center" vertical="center"/>
    </xf>
    <xf numFmtId="166" fontId="8" fillId="4" borderId="9" xfId="0" applyNumberFormat="1" applyFont="1" applyFill="1" applyBorder="1" applyAlignment="1">
      <alignment horizontal="center" vertical="center"/>
    </xf>
    <xf numFmtId="166" fontId="8" fillId="4" borderId="10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5" fontId="0" fillId="0" borderId="3" xfId="1" applyNumberFormat="1" applyFont="1" applyBorder="1" applyAlignment="1">
      <alignment vertical="center"/>
    </xf>
    <xf numFmtId="0" fontId="0" fillId="0" borderId="32" xfId="0" applyBorder="1"/>
    <xf numFmtId="166" fontId="0" fillId="0" borderId="1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33" xfId="0" applyBorder="1" applyAlignment="1">
      <alignment horizontal="left" vertical="top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65" fontId="0" fillId="0" borderId="34" xfId="1" applyNumberFormat="1" applyFont="1" applyBorder="1" applyAlignment="1">
      <alignment vertical="center"/>
    </xf>
    <xf numFmtId="0" fontId="0" fillId="0" borderId="35" xfId="0" applyBorder="1"/>
    <xf numFmtId="0" fontId="0" fillId="0" borderId="31" xfId="0" applyBorder="1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5" fontId="0" fillId="0" borderId="36" xfId="1" applyNumberFormat="1" applyFont="1" applyBorder="1" applyAlignment="1">
      <alignment vertical="center"/>
    </xf>
    <xf numFmtId="0" fontId="0" fillId="0" borderId="7" xfId="0" applyBorder="1"/>
    <xf numFmtId="166" fontId="0" fillId="0" borderId="5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top"/>
    </xf>
    <xf numFmtId="165" fontId="0" fillId="0" borderId="1" xfId="1" applyNumberFormat="1" applyFont="1" applyBorder="1" applyAlignment="1">
      <alignment vertical="center"/>
    </xf>
    <xf numFmtId="0" fontId="0" fillId="0" borderId="2" xfId="0" applyBorder="1"/>
    <xf numFmtId="0" fontId="0" fillId="0" borderId="37" xfId="0" applyBorder="1" applyAlignment="1">
      <alignment horizontal="left" vertical="top" wrapText="1"/>
    </xf>
    <xf numFmtId="165" fontId="0" fillId="0" borderId="14" xfId="1" applyNumberFormat="1" applyFont="1" applyBorder="1" applyAlignment="1">
      <alignment vertical="center"/>
    </xf>
    <xf numFmtId="0" fontId="0" fillId="0" borderId="15" xfId="0" applyBorder="1"/>
    <xf numFmtId="0" fontId="0" fillId="0" borderId="17" xfId="0" applyBorder="1" applyAlignment="1">
      <alignment horizontal="left" vertical="top"/>
    </xf>
    <xf numFmtId="165" fontId="0" fillId="0" borderId="5" xfId="1" applyNumberFormat="1" applyFont="1" applyBorder="1" applyAlignment="1">
      <alignment vertical="center"/>
    </xf>
    <xf numFmtId="0" fontId="0" fillId="0" borderId="6" xfId="0" applyBorder="1"/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top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165" fontId="0" fillId="0" borderId="38" xfId="1" applyNumberFormat="1" applyFont="1" applyBorder="1" applyAlignment="1">
      <alignment vertical="center"/>
    </xf>
    <xf numFmtId="0" fontId="0" fillId="0" borderId="39" xfId="0" applyBorder="1"/>
    <xf numFmtId="166" fontId="0" fillId="0" borderId="38" xfId="0" applyNumberFormat="1" applyBorder="1" applyAlignment="1">
      <alignment horizontal="center" vertical="center"/>
    </xf>
    <xf numFmtId="166" fontId="0" fillId="0" borderId="39" xfId="0" applyNumberFormat="1" applyBorder="1" applyAlignment="1">
      <alignment horizontal="center" vertical="center"/>
    </xf>
    <xf numFmtId="167" fontId="0" fillId="0" borderId="33" xfId="0" applyNumberForma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9" xfId="0" applyBorder="1" applyAlignment="1">
      <alignment horizontal="left" vertical="top" indent="2"/>
    </xf>
    <xf numFmtId="0" fontId="0" fillId="0" borderId="29" xfId="0" applyBorder="1" applyAlignment="1">
      <alignment horizontal="left" vertical="top" wrapText="1" indent="2"/>
    </xf>
    <xf numFmtId="0" fontId="0" fillId="0" borderId="19" xfId="0" applyBorder="1" applyAlignment="1">
      <alignment horizontal="left" vertical="top" indent="2"/>
    </xf>
    <xf numFmtId="0" fontId="2" fillId="4" borderId="18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top" wrapText="1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166" fontId="0" fillId="0" borderId="24" xfId="0" applyNumberFormat="1" applyBorder="1" applyAlignment="1">
      <alignment horizontal="center" vertical="top"/>
    </xf>
    <xf numFmtId="166" fontId="0" fillId="0" borderId="25" xfId="0" applyNumberFormat="1" applyBorder="1" applyAlignment="1">
      <alignment horizontal="center" vertical="top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3" fillId="4" borderId="24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166" fontId="0" fillId="0" borderId="24" xfId="0" applyNumberFormat="1" applyBorder="1" applyAlignment="1">
      <alignment horizontal="center" vertical="top"/>
    </xf>
    <xf numFmtId="166" fontId="0" fillId="0" borderId="40" xfId="0" applyNumberFormat="1" applyBorder="1" applyAlignment="1">
      <alignment horizontal="center" vertical="top"/>
    </xf>
    <xf numFmtId="166" fontId="0" fillId="0" borderId="20" xfId="0" applyNumberFormat="1" applyBorder="1" applyAlignment="1">
      <alignment horizontal="center" vertical="top"/>
    </xf>
    <xf numFmtId="166" fontId="0" fillId="0" borderId="25" xfId="0" applyNumberFormat="1" applyBorder="1" applyAlignment="1">
      <alignment horizontal="center" vertical="top"/>
    </xf>
    <xf numFmtId="166" fontId="0" fillId="0" borderId="41" xfId="0" applyNumberFormat="1" applyBorder="1" applyAlignment="1">
      <alignment horizontal="center" vertical="top"/>
    </xf>
    <xf numFmtId="166" fontId="0" fillId="0" borderId="21" xfId="0" applyNumberFormat="1" applyBorder="1" applyAlignment="1">
      <alignment horizontal="center" vertical="top"/>
    </xf>
    <xf numFmtId="0" fontId="4" fillId="0" borderId="1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41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28575</xdr:rowOff>
    </xdr:from>
    <xdr:to>
      <xdr:col>0</xdr:col>
      <xdr:colOff>1571625</xdr:colOff>
      <xdr:row>0</xdr:row>
      <xdr:rowOff>933450</xdr:rowOff>
    </xdr:to>
    <xdr:pic>
      <xdr:nvPicPr>
        <xdr:cNvPr id="8" name="Imag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575"/>
          <a:ext cx="981075" cy="9048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28575</xdr:rowOff>
    </xdr:from>
    <xdr:to>
      <xdr:col>0</xdr:col>
      <xdr:colOff>1571625</xdr:colOff>
      <xdr:row>1</xdr:row>
      <xdr:rowOff>38100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575"/>
          <a:ext cx="981075" cy="9525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28575</xdr:rowOff>
    </xdr:from>
    <xdr:to>
      <xdr:col>0</xdr:col>
      <xdr:colOff>1571625</xdr:colOff>
      <xdr:row>0</xdr:row>
      <xdr:rowOff>933450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575"/>
          <a:ext cx="98107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B19" sqref="B19"/>
    </sheetView>
  </sheetViews>
  <sheetFormatPr baseColWidth="10" defaultRowHeight="15" x14ac:dyDescent="0.25"/>
  <cols>
    <col min="1" max="1" width="28.5703125" customWidth="1"/>
    <col min="2" max="2" width="41.140625" bestFit="1" customWidth="1"/>
    <col min="6" max="6" width="29.140625" customWidth="1"/>
  </cols>
  <sheetData>
    <row r="1" spans="1:8" ht="74.25" customHeight="1" x14ac:dyDescent="0.25">
      <c r="B1" s="98" t="s">
        <v>29</v>
      </c>
      <c r="C1" s="98"/>
      <c r="D1" s="98"/>
      <c r="E1" s="98"/>
      <c r="F1" s="98"/>
      <c r="G1" s="98"/>
      <c r="H1" s="98"/>
    </row>
    <row r="2" spans="1:8" ht="15.75" thickBot="1" x14ac:dyDescent="0.3"/>
    <row r="3" spans="1:8" x14ac:dyDescent="0.25">
      <c r="A3" s="107" t="s">
        <v>14</v>
      </c>
      <c r="B3" s="101" t="s">
        <v>0</v>
      </c>
      <c r="C3" s="109" t="s">
        <v>1</v>
      </c>
      <c r="D3" s="110"/>
      <c r="E3" s="111" t="s">
        <v>2</v>
      </c>
      <c r="F3" s="112"/>
      <c r="G3" s="109" t="s">
        <v>3</v>
      </c>
      <c r="H3" s="110"/>
    </row>
    <row r="4" spans="1:8" ht="15.75" thickBot="1" x14ac:dyDescent="0.3">
      <c r="A4" s="108"/>
      <c r="B4" s="102"/>
      <c r="C4" s="1" t="s">
        <v>4</v>
      </c>
      <c r="D4" s="2" t="s">
        <v>5</v>
      </c>
      <c r="E4" s="3" t="s">
        <v>6</v>
      </c>
      <c r="F4" s="4" t="s">
        <v>7</v>
      </c>
      <c r="G4" s="1" t="s">
        <v>8</v>
      </c>
      <c r="H4" s="2" t="s">
        <v>9</v>
      </c>
    </row>
    <row r="5" spans="1:8" ht="16.5" customHeight="1" x14ac:dyDescent="0.25">
      <c r="A5" s="36" t="s">
        <v>34</v>
      </c>
      <c r="B5" s="43" t="s">
        <v>39</v>
      </c>
      <c r="C5" s="44">
        <v>10</v>
      </c>
      <c r="D5" s="45">
        <v>17</v>
      </c>
      <c r="E5" s="46"/>
      <c r="F5" s="47"/>
      <c r="G5" s="48">
        <f t="shared" ref="G5:G8" si="0">C5*E5</f>
        <v>0</v>
      </c>
      <c r="H5" s="49">
        <f t="shared" ref="H5:H8" si="1">D5*E5</f>
        <v>0</v>
      </c>
    </row>
    <row r="6" spans="1:8" ht="16.5" customHeight="1" x14ac:dyDescent="0.25">
      <c r="A6" s="37"/>
      <c r="B6" s="50" t="s">
        <v>32</v>
      </c>
      <c r="C6" s="51">
        <v>10</v>
      </c>
      <c r="D6" s="52">
        <v>17</v>
      </c>
      <c r="E6" s="53"/>
      <c r="F6" s="54"/>
      <c r="G6" s="14">
        <f t="shared" si="0"/>
        <v>0</v>
      </c>
      <c r="H6" s="15">
        <f t="shared" si="1"/>
        <v>0</v>
      </c>
    </row>
    <row r="7" spans="1:8" ht="16.5" customHeight="1" x14ac:dyDescent="0.25">
      <c r="A7" s="37"/>
      <c r="B7" s="50" t="s">
        <v>31</v>
      </c>
      <c r="C7" s="51">
        <v>10</v>
      </c>
      <c r="D7" s="52">
        <v>20</v>
      </c>
      <c r="E7" s="53"/>
      <c r="F7" s="54"/>
      <c r="G7" s="14">
        <f t="shared" si="0"/>
        <v>0</v>
      </c>
      <c r="H7" s="15">
        <f t="shared" si="1"/>
        <v>0</v>
      </c>
    </row>
    <row r="8" spans="1:8" ht="16.5" customHeight="1" thickBot="1" x14ac:dyDescent="0.3">
      <c r="A8" s="38"/>
      <c r="B8" s="55" t="s">
        <v>30</v>
      </c>
      <c r="C8" s="56">
        <v>0</v>
      </c>
      <c r="D8" s="57">
        <v>17</v>
      </c>
      <c r="E8" s="58"/>
      <c r="F8" s="59"/>
      <c r="G8" s="60">
        <f t="shared" si="0"/>
        <v>0</v>
      </c>
      <c r="H8" s="61">
        <f t="shared" si="1"/>
        <v>0</v>
      </c>
    </row>
    <row r="9" spans="1:8" x14ac:dyDescent="0.25">
      <c r="A9" s="7"/>
      <c r="B9" s="7"/>
      <c r="C9" s="8"/>
      <c r="D9" s="8"/>
      <c r="E9" s="9"/>
      <c r="F9" s="10" t="s">
        <v>3</v>
      </c>
      <c r="G9" s="11">
        <f>SUM(G5:G8)</f>
        <v>0</v>
      </c>
      <c r="H9" s="12">
        <f>SUM(H5:H8)</f>
        <v>0</v>
      </c>
    </row>
    <row r="10" spans="1:8" x14ac:dyDescent="0.25">
      <c r="A10" s="7"/>
      <c r="B10" s="7"/>
      <c r="C10" s="8"/>
      <c r="D10" s="8"/>
      <c r="E10" s="9"/>
      <c r="F10" s="13" t="s">
        <v>10</v>
      </c>
      <c r="G10" s="14">
        <f>G9*22%</f>
        <v>0</v>
      </c>
      <c r="H10" s="15">
        <f>22%*H9</f>
        <v>0</v>
      </c>
    </row>
    <row r="11" spans="1:8" ht="19.5" thickBot="1" x14ac:dyDescent="0.3">
      <c r="A11" s="16"/>
      <c r="B11" s="16"/>
      <c r="C11" s="8"/>
      <c r="D11" s="8"/>
      <c r="E11" s="9"/>
      <c r="F11" s="17" t="s">
        <v>13</v>
      </c>
      <c r="G11" s="18">
        <f>G9+G10</f>
        <v>0</v>
      </c>
      <c r="H11" s="19">
        <f>H9+H10</f>
        <v>0</v>
      </c>
    </row>
    <row r="12" spans="1:8" s="20" customFormat="1" ht="19.5" thickBot="1" x14ac:dyDescent="0.3">
      <c r="A12" s="21"/>
      <c r="B12" s="21"/>
      <c r="C12" s="22"/>
      <c r="D12" s="22"/>
      <c r="E12" s="23"/>
      <c r="F12" s="24"/>
      <c r="G12" s="25"/>
      <c r="H12" s="25"/>
    </row>
    <row r="13" spans="1:8" ht="15.75" thickBot="1" x14ac:dyDescent="0.3">
      <c r="A13" s="99" t="s">
        <v>14</v>
      </c>
      <c r="B13" s="101" t="s">
        <v>0</v>
      </c>
      <c r="C13" s="103" t="s">
        <v>1</v>
      </c>
      <c r="D13" s="104"/>
      <c r="E13" s="105" t="s">
        <v>2</v>
      </c>
      <c r="F13" s="106"/>
      <c r="G13" s="103" t="s">
        <v>3</v>
      </c>
      <c r="H13" s="104"/>
    </row>
    <row r="14" spans="1:8" ht="15.75" thickBot="1" x14ac:dyDescent="0.3">
      <c r="A14" s="100"/>
      <c r="B14" s="102"/>
      <c r="C14" s="26" t="s">
        <v>4</v>
      </c>
      <c r="D14" s="27" t="s">
        <v>5</v>
      </c>
      <c r="E14" s="28" t="s">
        <v>6</v>
      </c>
      <c r="F14" s="29" t="s">
        <v>7</v>
      </c>
      <c r="G14" s="26" t="s">
        <v>8</v>
      </c>
      <c r="H14" s="27" t="s">
        <v>9</v>
      </c>
    </row>
    <row r="15" spans="1:8" ht="16.5" customHeight="1" x14ac:dyDescent="0.25">
      <c r="A15" s="95" t="s">
        <v>27</v>
      </c>
      <c r="B15" s="62" t="s">
        <v>33</v>
      </c>
      <c r="C15" s="44">
        <v>10</v>
      </c>
      <c r="D15" s="45">
        <v>20</v>
      </c>
      <c r="E15" s="63"/>
      <c r="F15" s="64"/>
      <c r="G15" s="48">
        <f>C15*E15</f>
        <v>0</v>
      </c>
      <c r="H15" s="49">
        <f t="shared" ref="H15:H19" si="2">D15*E15</f>
        <v>0</v>
      </c>
    </row>
    <row r="16" spans="1:8" ht="30" x14ac:dyDescent="0.25">
      <c r="A16" s="96"/>
      <c r="B16" s="65" t="s">
        <v>35</v>
      </c>
      <c r="C16" s="51">
        <v>10</v>
      </c>
      <c r="D16" s="52">
        <v>20</v>
      </c>
      <c r="E16" s="66"/>
      <c r="F16" s="67"/>
      <c r="G16" s="14"/>
      <c r="H16" s="15"/>
    </row>
    <row r="17" spans="1:8" ht="30.75" thickBot="1" x14ac:dyDescent="0.3">
      <c r="A17" s="96"/>
      <c r="B17" s="73" t="s">
        <v>47</v>
      </c>
      <c r="C17" s="51">
        <v>0</v>
      </c>
      <c r="D17" s="52">
        <v>20</v>
      </c>
      <c r="E17" s="66"/>
      <c r="F17" s="67"/>
      <c r="G17" s="14"/>
      <c r="H17" s="15"/>
    </row>
    <row r="18" spans="1:8" ht="15.75" thickBot="1" x14ac:dyDescent="0.3">
      <c r="A18" s="96"/>
      <c r="B18" s="73" t="s">
        <v>40</v>
      </c>
      <c r="C18" s="74">
        <v>0</v>
      </c>
      <c r="D18" s="75">
        <v>20</v>
      </c>
      <c r="E18" s="76"/>
      <c r="F18" s="77"/>
      <c r="G18" s="78"/>
      <c r="H18" s="79"/>
    </row>
    <row r="19" spans="1:8" ht="15.75" thickBot="1" x14ac:dyDescent="0.3">
      <c r="A19" s="97"/>
      <c r="B19" s="68" t="s">
        <v>19</v>
      </c>
      <c r="C19" s="71">
        <v>1</v>
      </c>
      <c r="D19" s="72">
        <v>5</v>
      </c>
      <c r="E19" s="69"/>
      <c r="F19" s="70"/>
      <c r="G19" s="60">
        <f t="shared" ref="G19" si="3">C19*E19</f>
        <v>0</v>
      </c>
      <c r="H19" s="61">
        <f t="shared" si="2"/>
        <v>0</v>
      </c>
    </row>
    <row r="20" spans="1:8" x14ac:dyDescent="0.25">
      <c r="A20" s="7"/>
      <c r="B20" s="7"/>
      <c r="C20" s="8"/>
      <c r="D20" s="8"/>
      <c r="E20" s="9"/>
      <c r="F20" s="10" t="s">
        <v>3</v>
      </c>
      <c r="G20" s="11">
        <f>SUM(G15:G19)</f>
        <v>0</v>
      </c>
      <c r="H20" s="12">
        <f>SUM(H15:H19)</f>
        <v>0</v>
      </c>
    </row>
    <row r="21" spans="1:8" x14ac:dyDescent="0.25">
      <c r="A21" s="7"/>
      <c r="B21" s="7"/>
      <c r="C21" s="8"/>
      <c r="D21" s="8"/>
      <c r="E21" s="9"/>
      <c r="F21" s="13" t="s">
        <v>15</v>
      </c>
      <c r="G21" s="14">
        <f>G20*6%</f>
        <v>0</v>
      </c>
      <c r="H21" s="15">
        <f>6%*H20</f>
        <v>0</v>
      </c>
    </row>
    <row r="22" spans="1:8" ht="19.5" thickBot="1" x14ac:dyDescent="0.3">
      <c r="A22" s="16"/>
      <c r="B22" s="16"/>
      <c r="C22" s="8"/>
      <c r="D22" s="8"/>
      <c r="E22" s="9"/>
      <c r="F22" s="17" t="s">
        <v>13</v>
      </c>
      <c r="G22" s="18">
        <f>G20+G21</f>
        <v>0</v>
      </c>
      <c r="H22" s="19">
        <f>H20+H21</f>
        <v>0</v>
      </c>
    </row>
    <row r="23" spans="1:8" ht="19.5" thickBot="1" x14ac:dyDescent="0.3">
      <c r="A23" s="16"/>
      <c r="B23" s="16"/>
      <c r="C23" s="8"/>
      <c r="D23" s="8"/>
      <c r="E23" s="9"/>
      <c r="F23" s="17"/>
      <c r="G23" s="39"/>
      <c r="H23" s="39"/>
    </row>
    <row r="24" spans="1:8" ht="19.5" thickBot="1" x14ac:dyDescent="0.3">
      <c r="A24" s="16"/>
      <c r="B24" s="16"/>
      <c r="C24" s="8"/>
      <c r="D24" s="8"/>
      <c r="E24" s="9"/>
      <c r="F24" s="17" t="s">
        <v>16</v>
      </c>
      <c r="G24" s="40">
        <f>G11+G22</f>
        <v>0</v>
      </c>
      <c r="H24" s="41">
        <f>H11+H22</f>
        <v>0</v>
      </c>
    </row>
    <row r="25" spans="1:8" x14ac:dyDescent="0.25">
      <c r="A25" t="s">
        <v>11</v>
      </c>
    </row>
    <row r="27" spans="1:8" x14ac:dyDescent="0.25">
      <c r="A27" t="s">
        <v>12</v>
      </c>
    </row>
  </sheetData>
  <mergeCells count="12">
    <mergeCell ref="A15:A19"/>
    <mergeCell ref="B1:H1"/>
    <mergeCell ref="A13:A14"/>
    <mergeCell ref="B13:B14"/>
    <mergeCell ref="C13:D13"/>
    <mergeCell ref="E13:F13"/>
    <mergeCell ref="G13:H13"/>
    <mergeCell ref="A3:A4"/>
    <mergeCell ref="C3:D3"/>
    <mergeCell ref="E3:F3"/>
    <mergeCell ref="G3:H3"/>
    <mergeCell ref="B3:B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3" workbookViewId="0">
      <selection activeCell="D30" sqref="D30"/>
    </sheetView>
  </sheetViews>
  <sheetFormatPr baseColWidth="10" defaultRowHeight="15" x14ac:dyDescent="0.25"/>
  <cols>
    <col min="1" max="1" width="28.5703125" customWidth="1"/>
    <col min="2" max="2" width="41.140625" bestFit="1" customWidth="1"/>
    <col min="6" max="6" width="29.140625" customWidth="1"/>
  </cols>
  <sheetData>
    <row r="1" spans="1:8" ht="74.25" customHeight="1" x14ac:dyDescent="0.25">
      <c r="B1" s="98" t="s">
        <v>45</v>
      </c>
      <c r="C1" s="98"/>
      <c r="D1" s="98"/>
      <c r="E1" s="98"/>
      <c r="F1" s="98"/>
      <c r="G1" s="98"/>
      <c r="H1" s="98"/>
    </row>
    <row r="2" spans="1:8" ht="15.75" thickBot="1" x14ac:dyDescent="0.3"/>
    <row r="3" spans="1:8" x14ac:dyDescent="0.25">
      <c r="A3" s="99" t="s">
        <v>14</v>
      </c>
      <c r="B3" s="101" t="s">
        <v>0</v>
      </c>
      <c r="C3" s="109" t="s">
        <v>1</v>
      </c>
      <c r="D3" s="110"/>
      <c r="E3" s="111" t="s">
        <v>2</v>
      </c>
      <c r="F3" s="112"/>
      <c r="G3" s="109" t="s">
        <v>3</v>
      </c>
      <c r="H3" s="110"/>
    </row>
    <row r="4" spans="1:8" ht="15.75" thickBot="1" x14ac:dyDescent="0.3">
      <c r="A4" s="100"/>
      <c r="B4" s="102"/>
      <c r="C4" s="1" t="s">
        <v>4</v>
      </c>
      <c r="D4" s="2" t="s">
        <v>5</v>
      </c>
      <c r="E4" s="3" t="s">
        <v>6</v>
      </c>
      <c r="F4" s="4" t="s">
        <v>7</v>
      </c>
      <c r="G4" s="1" t="s">
        <v>8</v>
      </c>
      <c r="H4" s="2" t="s">
        <v>9</v>
      </c>
    </row>
    <row r="5" spans="1:8" ht="16.5" customHeight="1" x14ac:dyDescent="0.25">
      <c r="A5" s="131" t="s">
        <v>26</v>
      </c>
      <c r="B5" s="43" t="s">
        <v>17</v>
      </c>
      <c r="C5" s="44">
        <v>1</v>
      </c>
      <c r="D5" s="45">
        <v>1</v>
      </c>
      <c r="E5" s="46"/>
      <c r="F5" s="47"/>
      <c r="G5" s="48">
        <f>C5*E5</f>
        <v>0</v>
      </c>
      <c r="H5" s="49">
        <f>D5*E5</f>
        <v>0</v>
      </c>
    </row>
    <row r="6" spans="1:8" ht="16.5" customHeight="1" x14ac:dyDescent="0.25">
      <c r="A6" s="132"/>
      <c r="B6" s="50" t="s">
        <v>20</v>
      </c>
      <c r="C6" s="51">
        <v>1</v>
      </c>
      <c r="D6" s="52">
        <v>2</v>
      </c>
      <c r="E6" s="53"/>
      <c r="F6" s="54"/>
      <c r="G6" s="14">
        <f t="shared" ref="G6:G17" si="0">C6*E6</f>
        <v>0</v>
      </c>
      <c r="H6" s="15">
        <f t="shared" ref="H6:H17" si="1">D6*E6</f>
        <v>0</v>
      </c>
    </row>
    <row r="7" spans="1:8" ht="16.5" customHeight="1" x14ac:dyDescent="0.25">
      <c r="A7" s="132"/>
      <c r="B7" s="50" t="s">
        <v>21</v>
      </c>
      <c r="C7" s="51">
        <v>0</v>
      </c>
      <c r="D7" s="52">
        <v>1</v>
      </c>
      <c r="E7" s="53"/>
      <c r="F7" s="54"/>
      <c r="G7" s="14">
        <f t="shared" si="0"/>
        <v>0</v>
      </c>
      <c r="H7" s="15">
        <f t="shared" si="1"/>
        <v>0</v>
      </c>
    </row>
    <row r="8" spans="1:8" ht="16.5" customHeight="1" x14ac:dyDescent="0.25">
      <c r="A8" s="132"/>
      <c r="B8" s="50" t="s">
        <v>22</v>
      </c>
      <c r="C8" s="51">
        <v>1</v>
      </c>
      <c r="D8" s="52">
        <v>4</v>
      </c>
      <c r="E8" s="53"/>
      <c r="F8" s="54"/>
      <c r="G8" s="14">
        <f t="shared" si="0"/>
        <v>0</v>
      </c>
      <c r="H8" s="15">
        <f t="shared" si="1"/>
        <v>0</v>
      </c>
    </row>
    <row r="9" spans="1:8" ht="16.5" customHeight="1" x14ac:dyDescent="0.25">
      <c r="A9" s="132"/>
      <c r="B9" s="50" t="s">
        <v>24</v>
      </c>
      <c r="C9" s="51">
        <v>10</v>
      </c>
      <c r="D9" s="52">
        <v>20</v>
      </c>
      <c r="E9" s="53"/>
      <c r="F9" s="54"/>
      <c r="G9" s="14">
        <f t="shared" si="0"/>
        <v>0</v>
      </c>
      <c r="H9" s="15">
        <f t="shared" si="1"/>
        <v>0</v>
      </c>
    </row>
    <row r="10" spans="1:8" ht="16.5" customHeight="1" x14ac:dyDescent="0.25">
      <c r="A10" s="132"/>
      <c r="B10" s="50" t="s">
        <v>25</v>
      </c>
      <c r="C10" s="51">
        <v>2</v>
      </c>
      <c r="D10" s="52">
        <v>3</v>
      </c>
      <c r="E10" s="53"/>
      <c r="F10" s="54"/>
      <c r="G10" s="14">
        <f t="shared" si="0"/>
        <v>0</v>
      </c>
      <c r="H10" s="15">
        <f t="shared" si="1"/>
        <v>0</v>
      </c>
    </row>
    <row r="11" spans="1:8" ht="16.5" customHeight="1" x14ac:dyDescent="0.25">
      <c r="A11" s="132"/>
      <c r="B11" s="50" t="s">
        <v>46</v>
      </c>
      <c r="C11" s="51">
        <v>2</v>
      </c>
      <c r="D11" s="52">
        <v>6</v>
      </c>
      <c r="E11" s="53"/>
      <c r="F11" s="54"/>
      <c r="G11" s="14">
        <f>C11*E11</f>
        <v>0</v>
      </c>
      <c r="H11" s="15">
        <f>D11*E11</f>
        <v>0</v>
      </c>
    </row>
    <row r="12" spans="1:8" x14ac:dyDescent="0.25">
      <c r="A12" s="132"/>
      <c r="B12" s="50" t="s">
        <v>41</v>
      </c>
      <c r="C12" s="51">
        <v>2</v>
      </c>
      <c r="D12" s="52">
        <v>4</v>
      </c>
      <c r="E12" s="53"/>
      <c r="F12" s="54"/>
      <c r="G12" s="14">
        <f t="shared" ref="G12:G16" si="2">C12*E12</f>
        <v>0</v>
      </c>
      <c r="H12" s="15">
        <f t="shared" ref="H12:H16" si="3">D12*E12</f>
        <v>0</v>
      </c>
    </row>
    <row r="13" spans="1:8" x14ac:dyDescent="0.25">
      <c r="A13" s="132"/>
      <c r="B13" s="50" t="s">
        <v>42</v>
      </c>
      <c r="C13" s="51">
        <v>2</v>
      </c>
      <c r="D13" s="52">
        <v>4</v>
      </c>
      <c r="E13" s="53"/>
      <c r="F13" s="54"/>
      <c r="G13" s="14">
        <f t="shared" si="2"/>
        <v>0</v>
      </c>
      <c r="H13" s="15">
        <f t="shared" si="3"/>
        <v>0</v>
      </c>
    </row>
    <row r="14" spans="1:8" x14ac:dyDescent="0.25">
      <c r="A14" s="132"/>
      <c r="B14" s="50" t="s">
        <v>43</v>
      </c>
      <c r="C14" s="51">
        <v>2</v>
      </c>
      <c r="D14" s="52">
        <v>4</v>
      </c>
      <c r="E14" s="53"/>
      <c r="F14" s="54"/>
      <c r="G14" s="14">
        <f t="shared" si="2"/>
        <v>0</v>
      </c>
      <c r="H14" s="15">
        <f t="shared" si="3"/>
        <v>0</v>
      </c>
    </row>
    <row r="15" spans="1:8" x14ac:dyDescent="0.25">
      <c r="A15" s="132"/>
      <c r="B15" s="50" t="s">
        <v>36</v>
      </c>
      <c r="C15" s="51">
        <v>2</v>
      </c>
      <c r="D15" s="52">
        <v>3</v>
      </c>
      <c r="E15" s="53"/>
      <c r="F15" s="54"/>
      <c r="G15" s="14">
        <f t="shared" si="2"/>
        <v>0</v>
      </c>
      <c r="H15" s="15">
        <f t="shared" si="3"/>
        <v>0</v>
      </c>
    </row>
    <row r="16" spans="1:8" x14ac:dyDescent="0.25">
      <c r="A16" s="132"/>
      <c r="B16" s="50" t="s">
        <v>37</v>
      </c>
      <c r="C16" s="51">
        <v>2</v>
      </c>
      <c r="D16" s="52">
        <v>3</v>
      </c>
      <c r="E16" s="53"/>
      <c r="F16" s="54"/>
      <c r="G16" s="14">
        <f t="shared" si="2"/>
        <v>0</v>
      </c>
      <c r="H16" s="15">
        <f t="shared" si="3"/>
        <v>0</v>
      </c>
    </row>
    <row r="17" spans="1:8" ht="15.75" thickBot="1" x14ac:dyDescent="0.3">
      <c r="A17" s="133"/>
      <c r="B17" s="55" t="s">
        <v>23</v>
      </c>
      <c r="C17" s="56">
        <v>0</v>
      </c>
      <c r="D17" s="57">
        <v>10</v>
      </c>
      <c r="E17" s="69"/>
      <c r="F17" s="70"/>
      <c r="G17" s="60">
        <f t="shared" si="0"/>
        <v>0</v>
      </c>
      <c r="H17" s="61">
        <f t="shared" si="1"/>
        <v>0</v>
      </c>
    </row>
    <row r="18" spans="1:8" x14ac:dyDescent="0.25">
      <c r="A18" s="7"/>
      <c r="B18" s="7"/>
      <c r="C18" s="8"/>
      <c r="D18" s="8"/>
      <c r="E18" s="9"/>
      <c r="F18" s="10" t="s">
        <v>3</v>
      </c>
      <c r="G18" s="11">
        <f>SUM(G5:G17)</f>
        <v>0</v>
      </c>
      <c r="H18" s="11">
        <f>SUM(H5:H17)</f>
        <v>0</v>
      </c>
    </row>
    <row r="19" spans="1:8" x14ac:dyDescent="0.25">
      <c r="A19" s="7"/>
      <c r="B19" s="7"/>
      <c r="C19" s="8"/>
      <c r="D19" s="8"/>
      <c r="E19" s="9"/>
      <c r="F19" s="13" t="s">
        <v>10</v>
      </c>
      <c r="G19" s="14">
        <f>G18*22%</f>
        <v>0</v>
      </c>
      <c r="H19" s="15">
        <f>22%*H18</f>
        <v>0</v>
      </c>
    </row>
    <row r="20" spans="1:8" ht="19.5" thickBot="1" x14ac:dyDescent="0.3">
      <c r="A20" s="16"/>
      <c r="B20" s="16"/>
      <c r="C20" s="8"/>
      <c r="D20" s="8"/>
      <c r="E20" s="9"/>
      <c r="F20" s="17" t="s">
        <v>13</v>
      </c>
      <c r="G20" s="18">
        <f>G18+G19</f>
        <v>0</v>
      </c>
      <c r="H20" s="19">
        <f>H18+H19</f>
        <v>0</v>
      </c>
    </row>
    <row r="21" spans="1:8" s="20" customFormat="1" ht="19.5" thickBot="1" x14ac:dyDescent="0.3">
      <c r="A21" s="21"/>
      <c r="B21" s="21"/>
      <c r="C21" s="22"/>
      <c r="D21" s="22"/>
      <c r="E21" s="23"/>
      <c r="F21" s="24"/>
      <c r="G21" s="25"/>
      <c r="H21" s="25"/>
    </row>
    <row r="22" spans="1:8" ht="15.75" thickBot="1" x14ac:dyDescent="0.3">
      <c r="A22" s="99" t="s">
        <v>14</v>
      </c>
      <c r="B22" s="101" t="s">
        <v>0</v>
      </c>
      <c r="C22" s="103" t="s">
        <v>1</v>
      </c>
      <c r="D22" s="104"/>
      <c r="E22" s="105" t="s">
        <v>2</v>
      </c>
      <c r="F22" s="106"/>
      <c r="G22" s="103" t="s">
        <v>3</v>
      </c>
      <c r="H22" s="104"/>
    </row>
    <row r="23" spans="1:8" ht="15.75" thickBot="1" x14ac:dyDescent="0.3">
      <c r="A23" s="100"/>
      <c r="B23" s="102"/>
      <c r="C23" s="26" t="s">
        <v>4</v>
      </c>
      <c r="D23" s="27" t="s">
        <v>5</v>
      </c>
      <c r="E23" s="28" t="s">
        <v>6</v>
      </c>
      <c r="F23" s="29" t="s">
        <v>7</v>
      </c>
      <c r="G23" s="26" t="s">
        <v>8</v>
      </c>
      <c r="H23" s="27" t="s">
        <v>9</v>
      </c>
    </row>
    <row r="24" spans="1:8" x14ac:dyDescent="0.25">
      <c r="A24" s="113" t="s">
        <v>27</v>
      </c>
      <c r="B24" s="85" t="s">
        <v>49</v>
      </c>
      <c r="C24" s="116">
        <v>1</v>
      </c>
      <c r="D24" s="134">
        <v>1</v>
      </c>
      <c r="E24" s="119"/>
      <c r="F24" s="122"/>
      <c r="G24" s="125">
        <f>C24*E24</f>
        <v>0</v>
      </c>
      <c r="H24" s="128">
        <f>D24*E25</f>
        <v>0</v>
      </c>
    </row>
    <row r="25" spans="1:8" ht="16.5" customHeight="1" x14ac:dyDescent="0.25">
      <c r="A25" s="114"/>
      <c r="B25" s="82" t="s">
        <v>50</v>
      </c>
      <c r="C25" s="117"/>
      <c r="D25" s="135"/>
      <c r="E25" s="120"/>
      <c r="F25" s="123"/>
      <c r="G25" s="126"/>
      <c r="H25" s="129"/>
    </row>
    <row r="26" spans="1:8" ht="16.5" customHeight="1" x14ac:dyDescent="0.25">
      <c r="A26" s="114"/>
      <c r="B26" s="83" t="s">
        <v>51</v>
      </c>
      <c r="C26" s="117"/>
      <c r="D26" s="135"/>
      <c r="E26" s="120"/>
      <c r="F26" s="123"/>
      <c r="G26" s="126"/>
      <c r="H26" s="129"/>
    </row>
    <row r="27" spans="1:8" ht="16.5" customHeight="1" thickBot="1" x14ac:dyDescent="0.3">
      <c r="A27" s="114"/>
      <c r="B27" s="84" t="s">
        <v>18</v>
      </c>
      <c r="C27" s="118"/>
      <c r="D27" s="136"/>
      <c r="E27" s="121"/>
      <c r="F27" s="124"/>
      <c r="G27" s="127"/>
      <c r="H27" s="130"/>
    </row>
    <row r="28" spans="1:8" ht="60.75" thickBot="1" x14ac:dyDescent="0.3">
      <c r="A28" s="114"/>
      <c r="B28" s="81" t="s">
        <v>48</v>
      </c>
      <c r="C28" s="89">
        <v>2</v>
      </c>
      <c r="D28" s="90">
        <v>3</v>
      </c>
      <c r="E28" s="30"/>
      <c r="F28" s="31"/>
      <c r="G28" s="91">
        <f>C28*E28</f>
        <v>0</v>
      </c>
      <c r="H28" s="92">
        <f>D28*E28</f>
        <v>0</v>
      </c>
    </row>
    <row r="29" spans="1:8" ht="15.75" thickBot="1" x14ac:dyDescent="0.3">
      <c r="A29" s="114"/>
      <c r="B29" s="73" t="s">
        <v>52</v>
      </c>
      <c r="C29" s="93">
        <v>3</v>
      </c>
      <c r="D29" s="94">
        <v>6</v>
      </c>
      <c r="E29" s="34"/>
      <c r="F29" s="35"/>
      <c r="G29" s="91">
        <f>C29*E29</f>
        <v>0</v>
      </c>
      <c r="H29" s="92">
        <f>D29*E29</f>
        <v>0</v>
      </c>
    </row>
    <row r="30" spans="1:8" ht="15.75" customHeight="1" thickBot="1" x14ac:dyDescent="0.3">
      <c r="A30" s="115"/>
      <c r="B30" s="42" t="s">
        <v>19</v>
      </c>
      <c r="C30" s="32">
        <v>1</v>
      </c>
      <c r="D30" s="33">
        <v>4</v>
      </c>
      <c r="E30" s="34"/>
      <c r="F30" s="35"/>
      <c r="G30" s="5">
        <f t="shared" ref="G30" si="4">C30*E30</f>
        <v>0</v>
      </c>
      <c r="H30" s="6">
        <f t="shared" ref="H30" si="5">D30*E30</f>
        <v>0</v>
      </c>
    </row>
    <row r="31" spans="1:8" x14ac:dyDescent="0.25">
      <c r="A31" s="7"/>
      <c r="B31" s="7"/>
      <c r="C31" s="8"/>
      <c r="D31" s="8"/>
      <c r="E31" s="9"/>
      <c r="F31" s="10" t="s">
        <v>3</v>
      </c>
      <c r="G31" s="11">
        <f>SUM(G24:G30)</f>
        <v>0</v>
      </c>
      <c r="H31" s="12">
        <f>SUM(H24:H30)</f>
        <v>0</v>
      </c>
    </row>
    <row r="32" spans="1:8" x14ac:dyDescent="0.25">
      <c r="A32" s="7"/>
      <c r="B32" s="7"/>
      <c r="C32" s="8"/>
      <c r="D32" s="8"/>
      <c r="E32" s="9"/>
      <c r="F32" s="13" t="s">
        <v>15</v>
      </c>
      <c r="G32" s="14">
        <f>G31*6%</f>
        <v>0</v>
      </c>
      <c r="H32" s="15">
        <f>6%*H31</f>
        <v>0</v>
      </c>
    </row>
    <row r="33" spans="1:8" ht="19.5" thickBot="1" x14ac:dyDescent="0.3">
      <c r="A33" s="16"/>
      <c r="B33" s="16"/>
      <c r="C33" s="8"/>
      <c r="D33" s="8"/>
      <c r="E33" s="9"/>
      <c r="F33" s="17" t="s">
        <v>13</v>
      </c>
      <c r="G33" s="18">
        <f>G31+G32</f>
        <v>0</v>
      </c>
      <c r="H33" s="19">
        <f>H31+H32</f>
        <v>0</v>
      </c>
    </row>
    <row r="34" spans="1:8" ht="19.5" thickBot="1" x14ac:dyDescent="0.3">
      <c r="A34" s="16"/>
      <c r="B34" s="16"/>
      <c r="C34" s="8"/>
      <c r="D34" s="8"/>
      <c r="E34" s="9"/>
      <c r="F34" s="17"/>
      <c r="G34" s="39"/>
      <c r="H34" s="39"/>
    </row>
    <row r="35" spans="1:8" ht="19.5" thickBot="1" x14ac:dyDescent="0.3">
      <c r="A35" s="16"/>
      <c r="B35" s="16"/>
      <c r="C35" s="8"/>
      <c r="D35" s="8"/>
      <c r="E35" s="9"/>
      <c r="F35" s="17" t="s">
        <v>16</v>
      </c>
      <c r="G35" s="40">
        <f>G20+G33</f>
        <v>0</v>
      </c>
      <c r="H35" s="41">
        <f>H20+H33</f>
        <v>0</v>
      </c>
    </row>
    <row r="36" spans="1:8" x14ac:dyDescent="0.25">
      <c r="A36" t="s">
        <v>11</v>
      </c>
    </row>
    <row r="38" spans="1:8" x14ac:dyDescent="0.25">
      <c r="A38" t="s">
        <v>12</v>
      </c>
    </row>
  </sheetData>
  <mergeCells count="19">
    <mergeCell ref="B1:H1"/>
    <mergeCell ref="A3:A4"/>
    <mergeCell ref="B3:B4"/>
    <mergeCell ref="C3:D3"/>
    <mergeCell ref="E3:F3"/>
    <mergeCell ref="G3:H3"/>
    <mergeCell ref="G24:G27"/>
    <mergeCell ref="H24:H27"/>
    <mergeCell ref="A5:A17"/>
    <mergeCell ref="A22:A23"/>
    <mergeCell ref="B22:B23"/>
    <mergeCell ref="C22:D22"/>
    <mergeCell ref="E22:F22"/>
    <mergeCell ref="G22:H22"/>
    <mergeCell ref="A24:A30"/>
    <mergeCell ref="C24:C27"/>
    <mergeCell ref="D24:D27"/>
    <mergeCell ref="E24:E27"/>
    <mergeCell ref="F24:F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6" workbookViewId="0">
      <selection activeCell="B33" sqref="B33"/>
    </sheetView>
  </sheetViews>
  <sheetFormatPr baseColWidth="10" defaultRowHeight="15" x14ac:dyDescent="0.25"/>
  <cols>
    <col min="1" max="1" width="28.5703125" customWidth="1"/>
    <col min="2" max="2" width="41.140625" bestFit="1" customWidth="1"/>
    <col min="6" max="6" width="29.140625" customWidth="1"/>
  </cols>
  <sheetData>
    <row r="1" spans="1:8" ht="74.25" customHeight="1" x14ac:dyDescent="0.25">
      <c r="B1" s="98" t="s">
        <v>28</v>
      </c>
      <c r="C1" s="98"/>
      <c r="D1" s="98"/>
      <c r="E1" s="98"/>
      <c r="F1" s="98"/>
      <c r="G1" s="98"/>
      <c r="H1" s="98"/>
    </row>
    <row r="2" spans="1:8" ht="15.75" thickBot="1" x14ac:dyDescent="0.3"/>
    <row r="3" spans="1:8" x14ac:dyDescent="0.25">
      <c r="A3" s="99" t="s">
        <v>14</v>
      </c>
      <c r="B3" s="101" t="s">
        <v>0</v>
      </c>
      <c r="C3" s="109" t="s">
        <v>1</v>
      </c>
      <c r="D3" s="110"/>
      <c r="E3" s="111" t="s">
        <v>2</v>
      </c>
      <c r="F3" s="112"/>
      <c r="G3" s="109" t="s">
        <v>3</v>
      </c>
      <c r="H3" s="110"/>
    </row>
    <row r="4" spans="1:8" ht="15.75" thickBot="1" x14ac:dyDescent="0.3">
      <c r="A4" s="100"/>
      <c r="B4" s="102"/>
      <c r="C4" s="1" t="s">
        <v>4</v>
      </c>
      <c r="D4" s="2" t="s">
        <v>5</v>
      </c>
      <c r="E4" s="3" t="s">
        <v>6</v>
      </c>
      <c r="F4" s="4" t="s">
        <v>7</v>
      </c>
      <c r="G4" s="1" t="s">
        <v>8</v>
      </c>
      <c r="H4" s="2" t="s">
        <v>9</v>
      </c>
    </row>
    <row r="5" spans="1:8" ht="16.5" customHeight="1" x14ac:dyDescent="0.25">
      <c r="A5" s="131" t="s">
        <v>26</v>
      </c>
      <c r="B5" s="43" t="s">
        <v>17</v>
      </c>
      <c r="C5" s="44">
        <v>1</v>
      </c>
      <c r="D5" s="45">
        <v>1</v>
      </c>
      <c r="E5" s="46"/>
      <c r="F5" s="47"/>
      <c r="G5" s="48">
        <f>C5*E5</f>
        <v>0</v>
      </c>
      <c r="H5" s="49">
        <f>D5*E5</f>
        <v>0</v>
      </c>
    </row>
    <row r="6" spans="1:8" ht="16.5" customHeight="1" x14ac:dyDescent="0.25">
      <c r="A6" s="132"/>
      <c r="B6" s="50" t="s">
        <v>20</v>
      </c>
      <c r="C6" s="51">
        <v>1</v>
      </c>
      <c r="D6" s="52">
        <v>2</v>
      </c>
      <c r="E6" s="53"/>
      <c r="F6" s="54"/>
      <c r="G6" s="14">
        <f t="shared" ref="G6:G19" si="0">C6*E6</f>
        <v>0</v>
      </c>
      <c r="H6" s="15">
        <f t="shared" ref="H6:H19" si="1">D6*E6</f>
        <v>0</v>
      </c>
    </row>
    <row r="7" spans="1:8" ht="16.5" customHeight="1" x14ac:dyDescent="0.25">
      <c r="A7" s="132"/>
      <c r="B7" s="50" t="s">
        <v>21</v>
      </c>
      <c r="C7" s="51">
        <v>0</v>
      </c>
      <c r="D7" s="52">
        <v>1</v>
      </c>
      <c r="E7" s="53"/>
      <c r="F7" s="54"/>
      <c r="G7" s="14">
        <f t="shared" si="0"/>
        <v>0</v>
      </c>
      <c r="H7" s="15">
        <f t="shared" si="1"/>
        <v>0</v>
      </c>
    </row>
    <row r="8" spans="1:8" ht="16.5" customHeight="1" x14ac:dyDescent="0.25">
      <c r="A8" s="132"/>
      <c r="B8" s="50" t="s">
        <v>22</v>
      </c>
      <c r="C8" s="51">
        <v>1</v>
      </c>
      <c r="D8" s="52">
        <v>4</v>
      </c>
      <c r="E8" s="53"/>
      <c r="F8" s="54"/>
      <c r="G8" s="14">
        <f t="shared" si="0"/>
        <v>0</v>
      </c>
      <c r="H8" s="15">
        <f t="shared" si="1"/>
        <v>0</v>
      </c>
    </row>
    <row r="9" spans="1:8" ht="16.5" customHeight="1" x14ac:dyDescent="0.25">
      <c r="A9" s="132"/>
      <c r="B9" s="50" t="s">
        <v>24</v>
      </c>
      <c r="C9" s="51">
        <v>10</v>
      </c>
      <c r="D9" s="52">
        <v>20</v>
      </c>
      <c r="E9" s="53"/>
      <c r="F9" s="54"/>
      <c r="G9" s="14">
        <f t="shared" si="0"/>
        <v>0</v>
      </c>
      <c r="H9" s="15">
        <f t="shared" si="1"/>
        <v>0</v>
      </c>
    </row>
    <row r="10" spans="1:8" ht="16.5" customHeight="1" x14ac:dyDescent="0.25">
      <c r="A10" s="132"/>
      <c r="B10" s="50" t="s">
        <v>25</v>
      </c>
      <c r="C10" s="51">
        <v>1</v>
      </c>
      <c r="D10" s="52">
        <v>2</v>
      </c>
      <c r="E10" s="53"/>
      <c r="F10" s="54"/>
      <c r="G10" s="14">
        <f t="shared" si="0"/>
        <v>0</v>
      </c>
      <c r="H10" s="15">
        <f t="shared" si="1"/>
        <v>0</v>
      </c>
    </row>
    <row r="11" spans="1:8" ht="16.5" customHeight="1" x14ac:dyDescent="0.25">
      <c r="A11" s="132"/>
      <c r="B11" s="50" t="s">
        <v>38</v>
      </c>
      <c r="C11" s="51">
        <v>2</v>
      </c>
      <c r="D11" s="52">
        <v>2</v>
      </c>
      <c r="E11" s="53"/>
      <c r="F11" s="54"/>
      <c r="G11" s="14">
        <f>C11*E11</f>
        <v>0</v>
      </c>
      <c r="H11" s="15">
        <f>D11*E11</f>
        <v>0</v>
      </c>
    </row>
    <row r="12" spans="1:8" x14ac:dyDescent="0.25">
      <c r="A12" s="132"/>
      <c r="B12" s="50" t="s">
        <v>41</v>
      </c>
      <c r="C12" s="51">
        <v>1</v>
      </c>
      <c r="D12" s="52">
        <v>1</v>
      </c>
      <c r="E12" s="53"/>
      <c r="F12" s="54"/>
      <c r="G12" s="14">
        <f t="shared" ref="G12:G18" si="2">C12*E12</f>
        <v>0</v>
      </c>
      <c r="H12" s="15">
        <f t="shared" ref="H12:H18" si="3">D12*E12</f>
        <v>0</v>
      </c>
    </row>
    <row r="13" spans="1:8" x14ac:dyDescent="0.25">
      <c r="A13" s="132"/>
      <c r="B13" s="50" t="s">
        <v>42</v>
      </c>
      <c r="C13" s="51">
        <v>1</v>
      </c>
      <c r="D13" s="52">
        <v>1</v>
      </c>
      <c r="E13" s="53"/>
      <c r="F13" s="54"/>
      <c r="G13" s="14">
        <f t="shared" si="2"/>
        <v>0</v>
      </c>
      <c r="H13" s="15">
        <f t="shared" si="3"/>
        <v>0</v>
      </c>
    </row>
    <row r="14" spans="1:8" x14ac:dyDescent="0.25">
      <c r="A14" s="132"/>
      <c r="B14" s="50" t="s">
        <v>43</v>
      </c>
      <c r="C14" s="51">
        <v>1</v>
      </c>
      <c r="D14" s="52">
        <v>1</v>
      </c>
      <c r="E14" s="53"/>
      <c r="F14" s="54"/>
      <c r="G14" s="14">
        <f t="shared" si="2"/>
        <v>0</v>
      </c>
      <c r="H14" s="15">
        <f t="shared" si="3"/>
        <v>0</v>
      </c>
    </row>
    <row r="15" spans="1:8" x14ac:dyDescent="0.25">
      <c r="A15" s="132"/>
      <c r="B15" s="50" t="s">
        <v>36</v>
      </c>
      <c r="C15" s="51">
        <v>1</v>
      </c>
      <c r="D15" s="52">
        <v>1</v>
      </c>
      <c r="E15" s="53"/>
      <c r="F15" s="54"/>
      <c r="G15" s="14">
        <f t="shared" si="2"/>
        <v>0</v>
      </c>
      <c r="H15" s="15">
        <f t="shared" si="3"/>
        <v>0</v>
      </c>
    </row>
    <row r="16" spans="1:8" x14ac:dyDescent="0.25">
      <c r="A16" s="132"/>
      <c r="B16" s="50" t="s">
        <v>37</v>
      </c>
      <c r="C16" s="51">
        <v>1</v>
      </c>
      <c r="D16" s="52">
        <v>1</v>
      </c>
      <c r="E16" s="53"/>
      <c r="F16" s="54"/>
      <c r="G16" s="14">
        <f t="shared" si="2"/>
        <v>0</v>
      </c>
      <c r="H16" s="15">
        <f t="shared" si="3"/>
        <v>0</v>
      </c>
    </row>
    <row r="17" spans="1:8" x14ac:dyDescent="0.25">
      <c r="A17" s="132"/>
      <c r="B17" s="50" t="s">
        <v>43</v>
      </c>
      <c r="C17" s="51">
        <v>1</v>
      </c>
      <c r="D17" s="52">
        <v>1</v>
      </c>
      <c r="E17" s="53"/>
      <c r="F17" s="54"/>
      <c r="G17" s="14">
        <f t="shared" si="2"/>
        <v>0</v>
      </c>
      <c r="H17" s="15">
        <f t="shared" si="3"/>
        <v>0</v>
      </c>
    </row>
    <row r="18" spans="1:8" ht="45" x14ac:dyDescent="0.25">
      <c r="A18" s="132"/>
      <c r="B18" s="80" t="s">
        <v>44</v>
      </c>
      <c r="C18" s="51">
        <v>1</v>
      </c>
      <c r="D18" s="52">
        <v>1</v>
      </c>
      <c r="E18" s="53"/>
      <c r="F18" s="54"/>
      <c r="G18" s="14">
        <f t="shared" si="2"/>
        <v>0</v>
      </c>
      <c r="H18" s="15">
        <f t="shared" si="3"/>
        <v>0</v>
      </c>
    </row>
    <row r="19" spans="1:8" ht="15.75" thickBot="1" x14ac:dyDescent="0.3">
      <c r="A19" s="133"/>
      <c r="B19" s="55" t="s">
        <v>23</v>
      </c>
      <c r="C19" s="56">
        <v>1</v>
      </c>
      <c r="D19" s="57">
        <v>10</v>
      </c>
      <c r="E19" s="69"/>
      <c r="F19" s="70"/>
      <c r="G19" s="60">
        <f t="shared" si="0"/>
        <v>0</v>
      </c>
      <c r="H19" s="61">
        <f t="shared" si="1"/>
        <v>0</v>
      </c>
    </row>
    <row r="20" spans="1:8" x14ac:dyDescent="0.25">
      <c r="A20" s="7"/>
      <c r="B20" s="7"/>
      <c r="C20" s="8"/>
      <c r="D20" s="8"/>
      <c r="E20" s="9"/>
      <c r="F20" s="10" t="s">
        <v>3</v>
      </c>
      <c r="G20" s="11">
        <f>SUM(G5:G19)</f>
        <v>0</v>
      </c>
      <c r="H20" s="11">
        <f>SUM(H5:H19)</f>
        <v>0</v>
      </c>
    </row>
    <row r="21" spans="1:8" x14ac:dyDescent="0.25">
      <c r="A21" s="7"/>
      <c r="B21" s="7"/>
      <c r="C21" s="8"/>
      <c r="D21" s="8"/>
      <c r="E21" s="9"/>
      <c r="F21" s="13" t="s">
        <v>10</v>
      </c>
      <c r="G21" s="14">
        <f>G20*22%</f>
        <v>0</v>
      </c>
      <c r="H21" s="15">
        <f>22%*H20</f>
        <v>0</v>
      </c>
    </row>
    <row r="22" spans="1:8" ht="19.5" thickBot="1" x14ac:dyDescent="0.3">
      <c r="A22" s="16"/>
      <c r="B22" s="16"/>
      <c r="C22" s="8"/>
      <c r="D22" s="8"/>
      <c r="E22" s="9"/>
      <c r="F22" s="17" t="s">
        <v>13</v>
      </c>
      <c r="G22" s="18">
        <f>G20+G21</f>
        <v>0</v>
      </c>
      <c r="H22" s="19">
        <f>H20+H21</f>
        <v>0</v>
      </c>
    </row>
    <row r="23" spans="1:8" s="20" customFormat="1" ht="18.75" x14ac:dyDescent="0.25">
      <c r="A23" s="21"/>
      <c r="B23" s="21"/>
      <c r="C23" s="22"/>
      <c r="D23" s="22"/>
      <c r="E23" s="23"/>
      <c r="F23" s="24"/>
      <c r="G23" s="25"/>
      <c r="H23" s="25"/>
    </row>
    <row r="24" spans="1:8" ht="15.75" thickBot="1" x14ac:dyDescent="0.3"/>
    <row r="25" spans="1:8" ht="15.75" thickBot="1" x14ac:dyDescent="0.3">
      <c r="A25" s="99" t="s">
        <v>14</v>
      </c>
      <c r="B25" s="101" t="s">
        <v>0</v>
      </c>
      <c r="C25" s="103" t="s">
        <v>1</v>
      </c>
      <c r="D25" s="104"/>
      <c r="E25" s="105" t="s">
        <v>2</v>
      </c>
      <c r="F25" s="106"/>
      <c r="G25" s="103" t="s">
        <v>3</v>
      </c>
      <c r="H25" s="104"/>
    </row>
    <row r="26" spans="1:8" ht="15.75" thickBot="1" x14ac:dyDescent="0.3">
      <c r="A26" s="100"/>
      <c r="B26" s="102"/>
      <c r="C26" s="26" t="s">
        <v>4</v>
      </c>
      <c r="D26" s="27" t="s">
        <v>5</v>
      </c>
      <c r="E26" s="28" t="s">
        <v>6</v>
      </c>
      <c r="F26" s="29" t="s">
        <v>7</v>
      </c>
      <c r="G26" s="26" t="s">
        <v>8</v>
      </c>
      <c r="H26" s="27" t="s">
        <v>9</v>
      </c>
    </row>
    <row r="27" spans="1:8" ht="45.75" thickBot="1" x14ac:dyDescent="0.3">
      <c r="A27" s="113" t="s">
        <v>27</v>
      </c>
      <c r="B27" s="138" t="s">
        <v>54</v>
      </c>
      <c r="C27" s="86">
        <v>1</v>
      </c>
      <c r="D27" s="137">
        <v>1</v>
      </c>
      <c r="E27" s="87"/>
      <c r="F27" s="88"/>
      <c r="G27" s="91">
        <f>C27*E27</f>
        <v>0</v>
      </c>
      <c r="H27" s="92">
        <f>D27*E27</f>
        <v>0</v>
      </c>
    </row>
    <row r="28" spans="1:8" ht="60.75" thickBot="1" x14ac:dyDescent="0.3">
      <c r="A28" s="114"/>
      <c r="B28" s="81" t="s">
        <v>53</v>
      </c>
      <c r="C28" s="89">
        <v>2</v>
      </c>
      <c r="D28" s="90">
        <v>3</v>
      </c>
      <c r="E28" s="30"/>
      <c r="F28" s="31"/>
      <c r="G28" s="91">
        <f>C28*E28</f>
        <v>0</v>
      </c>
      <c r="H28" s="92">
        <f>D28*E28</f>
        <v>0</v>
      </c>
    </row>
    <row r="29" spans="1:8" ht="15.75" thickBot="1" x14ac:dyDescent="0.3">
      <c r="A29" s="115"/>
      <c r="B29" s="42" t="s">
        <v>19</v>
      </c>
      <c r="C29" s="32">
        <v>1</v>
      </c>
      <c r="D29" s="33">
        <v>3</v>
      </c>
      <c r="E29" s="34"/>
      <c r="F29" s="35"/>
      <c r="G29" s="5">
        <f t="shared" ref="G29" si="4">C29*E29</f>
        <v>0</v>
      </c>
      <c r="H29" s="6">
        <f>D29*E29</f>
        <v>0</v>
      </c>
    </row>
    <row r="30" spans="1:8" x14ac:dyDescent="0.25">
      <c r="A30" s="7"/>
      <c r="B30" s="7"/>
      <c r="C30" s="8"/>
      <c r="D30" s="8"/>
      <c r="E30" s="9"/>
      <c r="F30" s="10" t="s">
        <v>3</v>
      </c>
      <c r="G30" s="11">
        <f>SUM(G27:G29)</f>
        <v>0</v>
      </c>
      <c r="H30" s="12">
        <f>SUM(H27:H29)</f>
        <v>0</v>
      </c>
    </row>
    <row r="31" spans="1:8" x14ac:dyDescent="0.25">
      <c r="A31" s="7"/>
      <c r="B31" s="7"/>
      <c r="C31" s="8"/>
      <c r="D31" s="8"/>
      <c r="E31" s="9"/>
      <c r="F31" s="13" t="s">
        <v>15</v>
      </c>
      <c r="G31" s="14">
        <f>G30*6%</f>
        <v>0</v>
      </c>
      <c r="H31" s="15">
        <f>6%*H30</f>
        <v>0</v>
      </c>
    </row>
    <row r="32" spans="1:8" ht="19.5" thickBot="1" x14ac:dyDescent="0.3">
      <c r="A32" s="16"/>
      <c r="B32" s="16"/>
      <c r="C32" s="8"/>
      <c r="D32" s="8"/>
      <c r="E32" s="9"/>
      <c r="F32" s="17" t="s">
        <v>13</v>
      </c>
      <c r="G32" s="18">
        <f>G30+G31</f>
        <v>0</v>
      </c>
      <c r="H32" s="19">
        <f>H30+H31</f>
        <v>0</v>
      </c>
    </row>
    <row r="33" spans="1:8" ht="19.5" thickBot="1" x14ac:dyDescent="0.3">
      <c r="A33" s="16"/>
      <c r="B33" s="16"/>
      <c r="C33" s="8"/>
      <c r="D33" s="8"/>
      <c r="E33" s="9"/>
      <c r="F33" s="17"/>
      <c r="G33" s="39"/>
      <c r="H33" s="39"/>
    </row>
    <row r="34" spans="1:8" ht="19.5" thickBot="1" x14ac:dyDescent="0.3">
      <c r="A34" s="16"/>
      <c r="B34" s="16"/>
      <c r="C34" s="8"/>
      <c r="D34" s="8"/>
      <c r="E34" s="9"/>
      <c r="F34" s="17" t="s">
        <v>16</v>
      </c>
      <c r="G34" s="40">
        <f>G22+G32</f>
        <v>0</v>
      </c>
      <c r="H34" s="41">
        <f>H22+H32</f>
        <v>0</v>
      </c>
    </row>
    <row r="36" spans="1:8" x14ac:dyDescent="0.25">
      <c r="A36" t="s">
        <v>11</v>
      </c>
    </row>
    <row r="38" spans="1:8" x14ac:dyDescent="0.25">
      <c r="A38" t="s">
        <v>12</v>
      </c>
    </row>
  </sheetData>
  <mergeCells count="13">
    <mergeCell ref="A27:A29"/>
    <mergeCell ref="A25:A26"/>
    <mergeCell ref="B25:B26"/>
    <mergeCell ref="C25:D25"/>
    <mergeCell ref="E25:F25"/>
    <mergeCell ref="G25:H25"/>
    <mergeCell ref="B1:H1"/>
    <mergeCell ref="A3:A4"/>
    <mergeCell ref="B3:B4"/>
    <mergeCell ref="C3:D3"/>
    <mergeCell ref="E3:F3"/>
    <mergeCell ref="G3:H3"/>
    <mergeCell ref="A5:A1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Lot 1 - Normandie</vt:lpstr>
      <vt:lpstr>Lot 2 - THIO</vt:lpstr>
      <vt:lpstr>Lot 3 - Yaté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Véronique Linossi</dc:creator>
  <cp:lastModifiedBy>Pascal Dechavassine</cp:lastModifiedBy>
  <dcterms:created xsi:type="dcterms:W3CDTF">2025-05-07T02:21:42Z</dcterms:created>
  <dcterms:modified xsi:type="dcterms:W3CDTF">2025-10-15T04:49:39Z</dcterms:modified>
</cp:coreProperties>
</file>